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https://szdc-my.sharepoint.com/personal/kara_spravazeleznic_cz/Documents/Plocha/"/>
    </mc:Choice>
  </mc:AlternateContent>
  <xr:revisionPtr revIDLastSave="252" documentId="13_ncr:1_{55F5ADA1-6D88-40A4-A369-8DD3F3E93478}" xr6:coauthVersionLast="47" xr6:coauthVersionMax="47" xr10:uidLastSave="{A93B8D0E-4525-4383-81D6-010130FC8ABE}"/>
  <bookViews>
    <workbookView xWindow="-120" yWindow="-120" windowWidth="29040" windowHeight="15840" xr2:uid="{00000000-000D-0000-FFFF-FFFF00000000}"/>
  </bookViews>
  <sheets>
    <sheet name="Rekapitulace ceny" sheetId="1" r:id="rId1"/>
    <sheet name="Požadavky na výkon a fukci P+R" sheetId="2" r:id="rId2"/>
    <sheet name="Všeobecný objekt" sheetId="5" r:id="rId3"/>
  </sheets>
  <definedNames>
    <definedName name="_xlnm.Print_Titles" localSheetId="1">'Požadavky na výkon a fukci P+R'!#REF!</definedName>
    <definedName name="_xlnm.Print_Area" localSheetId="1">'Požadavky na výkon a fukci P+R'!#REF!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5" i="1" l="1"/>
  <c r="F54" i="1"/>
  <c r="F51" i="1"/>
  <c r="F10" i="1"/>
  <c r="F47" i="1"/>
  <c r="F24" i="1"/>
  <c r="F22" i="1"/>
  <c r="F12" i="1"/>
  <c r="F64" i="1"/>
  <c r="F66" i="1"/>
  <c r="F97" i="1"/>
  <c r="F61" i="1"/>
  <c r="F58" i="1"/>
  <c r="L55" i="5" l="1"/>
  <c r="J55" i="5"/>
  <c r="L54" i="5"/>
  <c r="J54" i="5"/>
  <c r="L50" i="5"/>
  <c r="J50" i="5"/>
  <c r="L46" i="5" l="1"/>
  <c r="J46" i="5"/>
  <c r="L42" i="5"/>
  <c r="J42" i="5"/>
  <c r="L38" i="5" l="1"/>
  <c r="J38" i="5"/>
  <c r="L34" i="5" l="1"/>
  <c r="J34" i="5"/>
  <c r="L30" i="5"/>
  <c r="J30" i="5"/>
  <c r="L26" i="5"/>
  <c r="J26" i="5"/>
  <c r="L20" i="5"/>
  <c r="J20" i="5"/>
  <c r="L16" i="5"/>
  <c r="J16" i="5"/>
  <c r="L12" i="5"/>
  <c r="J12" i="5"/>
  <c r="B12" i="5"/>
  <c r="L24" i="5" l="1"/>
  <c r="B16" i="5"/>
  <c r="L60" i="5"/>
  <c r="K2" i="5" s="1"/>
  <c r="B20" i="5" l="1"/>
  <c r="B26" i="5" l="1"/>
  <c r="B30" i="5" l="1"/>
  <c r="F99" i="1"/>
  <c r="F5" i="1"/>
  <c r="E2" i="1" s="1"/>
  <c r="F3" i="1"/>
  <c r="B34" i="5" l="1"/>
  <c r="B38" i="5" s="1"/>
  <c r="B42" i="5" s="1"/>
  <c r="B46" i="5"/>
  <c r="B50" i="5" s="1"/>
  <c r="F6" i="1"/>
  <c r="F2" i="1" s="1"/>
  <c r="B55"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957431F1-E1C0-48E8-AFDC-509195FA2B9E}">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K4" authorId="0" shapeId="0" xr:uid="{5048EB2F-933C-4CA4-A9C9-198BF11CF81B}">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7863FD1C-C800-4F13-B049-BB8F6F84CD53}">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DA049FE-F17F-467D-9D8B-B00E4D11A73F}">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2" authorId="0" shapeId="0" xr:uid="{F8A93DFD-130A-4AC3-A774-C886619C117E}">
      <text>
        <r>
          <rPr>
            <b/>
            <i/>
            <u/>
            <sz val="10"/>
            <color indexed="81"/>
            <rFont val="Arial"/>
            <family val="2"/>
            <charset val="238"/>
          </rPr>
          <t>Povinná položka</t>
        </r>
        <r>
          <rPr>
            <sz val="10"/>
            <color indexed="81"/>
            <rFont val="Arial"/>
            <family val="2"/>
            <charset val="238"/>
          </rPr>
          <t xml:space="preserve">
</t>
        </r>
      </text>
    </comment>
    <comment ref="F13" authorId="0" shapeId="0" xr:uid="{FD951DF5-6695-40D8-B48E-36FFCF9AA699}">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4" authorId="0" shapeId="0" xr:uid="{A31C0FFB-057B-4AC5-85C3-0EC7C927951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5" authorId="0" shapeId="0" xr:uid="{9F6B1705-0E4B-40DB-93A7-E7114452B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6" authorId="0" shapeId="0" xr:uid="{3AAB8E09-51A8-42D6-853D-347B87E08613}">
      <text>
        <r>
          <rPr>
            <b/>
            <i/>
            <u/>
            <sz val="10"/>
            <color indexed="81"/>
            <rFont val="Arial"/>
            <family val="2"/>
            <charset val="238"/>
          </rPr>
          <t>Povinná položka</t>
        </r>
        <r>
          <rPr>
            <sz val="10"/>
            <color indexed="81"/>
            <rFont val="Arial"/>
            <family val="2"/>
            <charset val="238"/>
          </rPr>
          <t xml:space="preserve">
</t>
        </r>
      </text>
    </comment>
    <comment ref="F18" authorId="0" shapeId="0" xr:uid="{8473D71F-71EF-4A8F-A770-0F749BD85588}">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9" authorId="0" shapeId="0" xr:uid="{153DBE6B-F501-4611-B23A-919870F615BF}">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0" authorId="0" shapeId="0" xr:uid="{250C2D5B-D590-47AE-83BE-420D164AD7B1}">
      <text>
        <r>
          <rPr>
            <b/>
            <i/>
            <u/>
            <sz val="10"/>
            <color indexed="81"/>
            <rFont val="Arial"/>
            <family val="2"/>
            <charset val="238"/>
          </rPr>
          <t>Povinná položka</t>
        </r>
        <r>
          <rPr>
            <sz val="10"/>
            <color indexed="81"/>
            <rFont val="Arial"/>
            <family val="2"/>
            <charset val="238"/>
          </rPr>
          <t xml:space="preserve">
</t>
        </r>
      </text>
    </comment>
    <comment ref="F22" authorId="0" shapeId="0" xr:uid="{A8DC4F62-CF9F-406A-92CF-DC8D87BB882A}">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3" authorId="0" shapeId="0" xr:uid="{7D281F8F-FE3F-465D-8B46-60CB1E7C15E1}">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6" authorId="0" shapeId="0" xr:uid="{C214D6CE-4AE6-410D-8BA8-7DD7E2723888}">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7" authorId="0" shapeId="0" xr:uid="{99CAFEDC-3E2C-46AF-B34F-8FAB73A15607}">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28" authorId="0" shapeId="0" xr:uid="{43F64F17-B534-4AB6-80A7-CBB23CC2CDF8}">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9" authorId="0" shapeId="0" xr:uid="{6DC8B0A5-D854-4140-81D7-2A121C72BF6C}">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0" authorId="0" shapeId="0" xr:uid="{8A199753-9019-4541-A225-9035AC128896}">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1" authorId="0" shapeId="0" xr:uid="{561EF19D-B318-4848-8EDE-D3437DD836E6}">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2" authorId="0" shapeId="0" xr:uid="{00D3445D-6967-46B9-9FD7-B656E231780F}">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3" authorId="0" shapeId="0" xr:uid="{E20C3A7B-094D-4BA4-8861-2DF0A2A3501E}">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55" authorId="0" shapeId="0" xr:uid="{297F99CE-8322-4A52-A40D-1840A0C41082}">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56" authorId="0" shapeId="0" xr:uid="{309E1503-ECB7-4D10-8EA5-76875963CD0D}">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57" authorId="0" shapeId="0" xr:uid="{BC0ABC1C-27A9-48E6-A382-90881690118E}">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8" authorId="0" shapeId="0" xr:uid="{9BCA7B12-C5E1-4EE7-81BB-A669CA82DB47}">
      <text>
        <r>
          <rPr>
            <b/>
            <i/>
            <u/>
            <sz val="10"/>
            <color indexed="81"/>
            <rFont val="Arial"/>
            <family val="2"/>
            <charset val="238"/>
          </rPr>
          <t>Technická specifikace položky :</t>
        </r>
        <r>
          <rPr>
            <i/>
            <sz val="10"/>
            <color indexed="81"/>
            <rFont val="Arial"/>
            <family val="2"/>
            <charset val="238"/>
          </rPr>
          <t xml:space="preserve">
uvádí se náklady hrazené zhotovitelem stavby, které je nutné vynaložit na organizaci studentské exkurze na stavbě,(poskytnutí OOP, dopravy, průvodce s výkladem apod.).</t>
        </r>
        <r>
          <rPr>
            <sz val="9"/>
            <color indexed="81"/>
            <rFont val="Tahoma"/>
            <family val="2"/>
            <charset val="238"/>
          </rPr>
          <t xml:space="preserve">
</t>
        </r>
      </text>
    </comment>
  </commentList>
</comments>
</file>

<file path=xl/sharedStrings.xml><?xml version="1.0" encoding="utf-8"?>
<sst xmlns="http://schemas.openxmlformats.org/spreadsheetml/2006/main" count="845" uniqueCount="470">
  <si>
    <t>stavba:</t>
  </si>
  <si>
    <t>Kontrolní součet [Kč]</t>
  </si>
  <si>
    <t>Celková cena [Kč]</t>
  </si>
  <si>
    <t>Cena díla za projektovou dokumentaci stavby</t>
  </si>
  <si>
    <t>PDPS</t>
  </si>
  <si>
    <t>Projektová dokumentace pro provádění stavby</t>
  </si>
  <si>
    <t>Cena díla za autorský dozor</t>
  </si>
  <si>
    <t xml:space="preserve">počet hodin </t>
  </si>
  <si>
    <t>jednotková cena</t>
  </si>
  <si>
    <t>Cena díla za zhotovení stavby</t>
  </si>
  <si>
    <t>Číslo objektu</t>
  </si>
  <si>
    <t>Název  objektu</t>
  </si>
  <si>
    <t>Cena objektu [Kč]</t>
  </si>
  <si>
    <t>Cena typu objektů [Kč]</t>
  </si>
  <si>
    <t>PS</t>
  </si>
  <si>
    <t>SO</t>
  </si>
  <si>
    <t>Všeobecné konstrukce a práce</t>
  </si>
  <si>
    <t>98-98</t>
  </si>
  <si>
    <t>Všeobecný objekt</t>
  </si>
  <si>
    <t xml:space="preserve"> V …………….. dne …………..</t>
  </si>
  <si>
    <t xml:space="preserve">ve funkci </t>
  </si>
  <si>
    <t xml:space="preserve">oprávněná osoba k podpisu nabídky za uchazeče </t>
  </si>
  <si>
    <t>Rekapitulace dat pro tvorbu nabídkové ceny stavby</t>
  </si>
  <si>
    <t>Název položky</t>
  </si>
  <si>
    <t>D.2</t>
  </si>
  <si>
    <t>Železniční sdělovací zařízení</t>
  </si>
  <si>
    <t>Dokumentace skutečného provedení v elektronické formě</t>
  </si>
  <si>
    <t>Geodetická dokumentace skutečného provedení stavby</t>
  </si>
  <si>
    <t>Díl:</t>
  </si>
  <si>
    <t>SO 98-98</t>
  </si>
  <si>
    <t>DUSL</t>
  </si>
  <si>
    <t>Požadavky na výkon nebo funkce</t>
  </si>
  <si>
    <t>PS/SO xx</t>
  </si>
  <si>
    <t>Poznámka</t>
  </si>
  <si>
    <t>Cena za položku</t>
  </si>
  <si>
    <t>Obecně</t>
  </si>
  <si>
    <t>Níže v požadavcích na výkon a funkci jsou popsány základní parametry pro výstavbu jednotlivých PS. Pro správné ocenění jednotlivých PS je nutné využít přiloženou projektovou dokumentaci (výkresová část, přílohy a další) včetně technické zprávy.</t>
  </si>
  <si>
    <t>Stavební část</t>
  </si>
  <si>
    <t>Níže v požadavcích na výkon a funkci jsou popsány základní parametry pro výstavbu jednotlivých SO. Pro správné ocenění jednotlivých SO je nutné využít přiloženou projektovou dokumentaci (výkresová část, přílohy a další) včetně technické zprávy.</t>
  </si>
  <si>
    <t>SOPS/PR/2018/06/01</t>
  </si>
  <si>
    <t>SOUPIS PRACÍ / ROZPOČET</t>
  </si>
  <si>
    <t>Stavba:</t>
  </si>
  <si>
    <t>CELKEM:</t>
  </si>
  <si>
    <t>SO/PS:</t>
  </si>
  <si>
    <t>Kategorie monitoringu:</t>
  </si>
  <si>
    <t/>
  </si>
  <si>
    <t>Klasifikace SO/PS:</t>
  </si>
  <si>
    <t>Stupeň dokumentace:</t>
  </si>
  <si>
    <t>Stádium 2</t>
  </si>
  <si>
    <t>ISPROFIN:</t>
  </si>
  <si>
    <t>Majetek:</t>
  </si>
  <si>
    <t>SŽDC s.o.</t>
  </si>
  <si>
    <t>Označení (S-kód):</t>
  </si>
  <si>
    <t>Poř. číslo</t>
  </si>
  <si>
    <t>Kód položky</t>
  </si>
  <si>
    <t>Varianta</t>
  </si>
  <si>
    <t>Cenová soustava</t>
  </si>
  <si>
    <t>Název položky/dílu</t>
  </si>
  <si>
    <t>MJ</t>
  </si>
  <si>
    <t>Množství</t>
  </si>
  <si>
    <t>Jednotková hmotnost</t>
  </si>
  <si>
    <t>Celková hmotnost</t>
  </si>
  <si>
    <t>Cena</t>
  </si>
  <si>
    <t>Jednotková</t>
  </si>
  <si>
    <t>Celkem</t>
  </si>
  <si>
    <t>D</t>
  </si>
  <si>
    <t>Dokumentace stavby</t>
  </si>
  <si>
    <t>P</t>
  </si>
  <si>
    <t>VSEOB001</t>
  </si>
  <si>
    <t>R-položka</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</si>
  <si>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</si>
  <si>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</si>
  <si>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</si>
  <si>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</si>
  <si>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</si>
  <si>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</si>
  <si>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</si>
  <si>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</si>
  <si>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</si>
  <si>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</si>
  <si>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</si>
  <si>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</si>
  <si>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</si>
  <si>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</si>
  <si>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</si>
  <si>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</si>
  <si>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</si>
  <si>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</si>
  <si>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VSEOB004</t>
  </si>
  <si>
    <t xml:space="preserve">Osvědčení o shodě v realizaci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</si>
  <si>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</si>
  <si>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</si>
  <si>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</si>
  <si>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</si>
  <si>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</si>
  <si>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</si>
  <si>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</si>
  <si>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Publicita</t>
  </si>
  <si>
    <t>Zajištění propagace stavby dle podmínek poskytovatele dotace</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</si>
  <si>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</si>
  <si>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</si>
  <si>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VSEOB007</t>
  </si>
  <si>
    <t>V rozsahu dle Smlouvy o dílo.</t>
  </si>
  <si>
    <t>Publicita stavby spolufinancované Evropskou unií</t>
  </si>
  <si>
    <t>cena SO</t>
  </si>
  <si>
    <t>cena PS</t>
  </si>
  <si>
    <t>cena</t>
  </si>
  <si>
    <t>Položka zahrnuje veškeré činnosti nezbytné pro zajištění publicity stavby. Součástí položky je zřízení bannerů, jejich instalace, přelep a deinstalace v průběhu realizace stavby. Součastí položky jsou také veškeré nezbytné práce, doprava a pomocný materiál, nezbytný pro uskutečnění dané činnosti. Detailně jsou specifikace požadavků na publicitu uvedené v ZTP odstavec 4.9.</t>
  </si>
  <si>
    <t>5003520263</t>
  </si>
  <si>
    <t>S602300202</t>
  </si>
  <si>
    <t>VSEOB008</t>
  </si>
  <si>
    <t>Zajištění převodu na stavbu trvalou</t>
  </si>
  <si>
    <t>Zajištění převodu na stavbu trvalou, a to v rámci řízení o změně užívání stavby</t>
  </si>
  <si>
    <t xml:space="preserve">Položka zahrnuje veškeré činnosti nezbytné pro zajištění převodu na stavbu trvalou to jest změny užívání stavby ve smyslu § 2i odst. 5 zákona č. 283/2021 sb. v platném znění. </t>
  </si>
  <si>
    <t>VSEOB009</t>
  </si>
  <si>
    <t>Zajištění majetkoprávního vypořádání</t>
  </si>
  <si>
    <t>Zajištění provedení majetkoprávního vypořádání potřebného pro realizaci a provozování všech částí Díla</t>
  </si>
  <si>
    <t>Položka zahrnuje veškeré činnosti nezbytné pro zajištění majetkoprávního vypořádání potřebného pro realizaci a provozování všech jeho částí. Rozsah majetkoprávního vypořádání je stanoven ve VTP/DOKUMENTACE/07/24 v kapitole 3.3.</t>
  </si>
  <si>
    <t>Implementace 5G/FRMCS na železničním koridoru Praha – Č. Třebová – Brno / Ostrava, 2. etapa – výstavba BTS pro 5G</t>
  </si>
  <si>
    <t>Trackside Approval</t>
  </si>
  <si>
    <t>osobo-den</t>
  </si>
  <si>
    <t>Zpracování procesu Trackside Approval</t>
  </si>
  <si>
    <t>Položka zahrnuje veškeré činnosti nezbytné pro zajištění zpracování procesu Trackside Approval. Detailně jsou specifikace požadavků na Trackside Approva v ZTP.</t>
  </si>
  <si>
    <t>Exkurze</t>
  </si>
  <si>
    <t xml:space="preserve">Implementace 5G/FRMCS na železničním koridoru Praha – Č. Třebová – Brno / Ostrava, 2. etapa – výstavba BTS pro 5G
</t>
  </si>
  <si>
    <t>Ostatní nezařazené náklady v realizaci</t>
  </si>
  <si>
    <t>Veškeré další nezařazené nákaldy v realiazci stavby jako jsou odpady včetně dopravy atd…</t>
  </si>
  <si>
    <t>Veškeré náklady spojené s odpady jednotlivých PS/SO stavby včetně dopravy odpadů na skládku nebo jiné místo a jejich uložení dle patřičné legislativy. Veškeré náklady spojené s nutnými úpravami a celkovou opravou povrchu a příapdně podloží a podkladních vrstev a souvisejícího dopravního značení (vodorovnéh o a svislého) cyklostezky u Ústí n. Orlicí v délce cca až 4,5 km po provedení stavebních prací na BTS. Ostatní nezařazené náklady stavby, které nejsou součástí jednotlivých PS/SO stavby</t>
  </si>
  <si>
    <t>Silnoproudá technologie včetně DŘT</t>
  </si>
  <si>
    <t>PS 29-03-41</t>
  </si>
  <si>
    <t>BTS U Přejezdu, PZTS</t>
  </si>
  <si>
    <t>PS 21-02-51</t>
  </si>
  <si>
    <t>ŽST Úvaly - ŽST Praha-Běchovice, úprava a doplnění DOK</t>
  </si>
  <si>
    <t>PS 22-02-51</t>
  </si>
  <si>
    <t>ŽST Přelouč - ŽST Kolín, úprava a doplnění DOK</t>
  </si>
  <si>
    <t>PS 23-02-51</t>
  </si>
  <si>
    <t>ŽST Ústí n. O. - ŽST Choceň, úprava a doplnění DOK, TOK</t>
  </si>
  <si>
    <t>PS 00-02-51</t>
  </si>
  <si>
    <t>ŽST Svitavy - ŽST Česká Třebová, úprava a doplnění DOK, TOK</t>
  </si>
  <si>
    <t>PS 00-02-52</t>
  </si>
  <si>
    <t>ŽST Třebovice v Č. - ŽST Zábřeh n. M, úprava a doplnění DOK</t>
  </si>
  <si>
    <t>PS 00-02-53</t>
  </si>
  <si>
    <t>ŽST Zábřeh n. M - ŽST Olomouc hl. n., úprava a doplnění DOK</t>
  </si>
  <si>
    <t>PS 00-02-54</t>
  </si>
  <si>
    <t>ŽST Hranice n. M. - ŽST Ostrava hl. n., úprava a doplnění DOK</t>
  </si>
  <si>
    <t>PS 00-02-55</t>
  </si>
  <si>
    <t>ŽST Brno-Maloměřice - zast. Blansko město, úprava TOK</t>
  </si>
  <si>
    <t>PS 00-02-56</t>
  </si>
  <si>
    <t>ŽST Svitavy - ŽST Česká Třebová, provizorní úpravy kabelizace a CWDM</t>
  </si>
  <si>
    <t>PS 29-02-81</t>
  </si>
  <si>
    <t>BTS U Přejezdu, přenosový systém</t>
  </si>
  <si>
    <t>PS 21-02-91</t>
  </si>
  <si>
    <t>BTS Štamberk</t>
  </si>
  <si>
    <t>PS 21-02-92</t>
  </si>
  <si>
    <t>Opakovač Úvaly, demontáž</t>
  </si>
  <si>
    <t>PS 22-02-91</t>
  </si>
  <si>
    <t>BTS Zast. Kojice, úprava BTS</t>
  </si>
  <si>
    <t>PS 22-02-92</t>
  </si>
  <si>
    <t>BTS Kojice Polabský</t>
  </si>
  <si>
    <t>PS 23-02-91</t>
  </si>
  <si>
    <t>BTS Kerhartice Hrádek</t>
  </si>
  <si>
    <t>PS 23-02-92</t>
  </si>
  <si>
    <t>BTS Bezpráví, úprava BTS</t>
  </si>
  <si>
    <t>PS 24-02-91</t>
  </si>
  <si>
    <t>BTS Odb. Zádulka, úprava BTS</t>
  </si>
  <si>
    <t>PS 25-02-91</t>
  </si>
  <si>
    <t>BTS Tatenice, úprava BTS</t>
  </si>
  <si>
    <t>PS 26-02-91</t>
  </si>
  <si>
    <t>BTS Malá Huba Popelák</t>
  </si>
  <si>
    <t>PS 27-02-91</t>
  </si>
  <si>
    <t>BTS ŽST Hoštejn, úprava BTS</t>
  </si>
  <si>
    <t>PS 27-02-92</t>
  </si>
  <si>
    <t>BTS Hoštejn Homole</t>
  </si>
  <si>
    <t>PS 28-02-91</t>
  </si>
  <si>
    <t>BTS Moravičany Doubrava, úprava BTS</t>
  </si>
  <si>
    <t>PS 29-02-91</t>
  </si>
  <si>
    <t>BTS U Přejezdu</t>
  </si>
  <si>
    <t>PS 30-02-91</t>
  </si>
  <si>
    <t>BTS Končiny</t>
  </si>
  <si>
    <t>PS 31-02-91</t>
  </si>
  <si>
    <t>BTS Doubrava</t>
  </si>
  <si>
    <t>PS 32-02-91</t>
  </si>
  <si>
    <t>BTS ŽST Jistebník VO</t>
  </si>
  <si>
    <t>PS 33-02-91</t>
  </si>
  <si>
    <t>BTS Zast. Semanín</t>
  </si>
  <si>
    <t>PS 34-02-91</t>
  </si>
  <si>
    <t>BTS Blansko tunel c8</t>
  </si>
  <si>
    <t>PS 35-02-91</t>
  </si>
  <si>
    <t>BTS Kněžnice</t>
  </si>
  <si>
    <t>PS 35-02-92</t>
  </si>
  <si>
    <t>BTS Kněžnice, most</t>
  </si>
  <si>
    <t>PS 00-02-91</t>
  </si>
  <si>
    <t>Uvedení upravených BTS GSM-R do provozu (Praha - Olomouc)</t>
  </si>
  <si>
    <t>PS 00-02-93</t>
  </si>
  <si>
    <t>Doplnění centrálních částí GSM-R</t>
  </si>
  <si>
    <t>PS 23-02-01</t>
  </si>
  <si>
    <t>Odb. Bezpráví, úprava DDTS</t>
  </si>
  <si>
    <t>PS 29-02-01</t>
  </si>
  <si>
    <t>BTS U Přejezdu, DDTS</t>
  </si>
  <si>
    <t>PS 29-03-11</t>
  </si>
  <si>
    <t>BTS U Přejezdu, DŘT</t>
  </si>
  <si>
    <t>PS 01-03-11</t>
  </si>
  <si>
    <t>ED Přerov, doplnění DŘT</t>
  </si>
  <si>
    <t>PS 29-03-81</t>
  </si>
  <si>
    <t>BTS U Přejezdu, měnič pro napájení z TV</t>
  </si>
  <si>
    <t>Ostatní inženýrské objekty</t>
  </si>
  <si>
    <t>SO 35-30-01</t>
  </si>
  <si>
    <t>BTS Kněžnice, HDPE CETIN</t>
  </si>
  <si>
    <t>SO 29-72-01</t>
  </si>
  <si>
    <t>BTS U Přejezdu, měnič pro napájení z TV, stavební část</t>
  </si>
  <si>
    <t>SO 21-86-01</t>
  </si>
  <si>
    <t>BTS Štamberk, přípojka NN</t>
  </si>
  <si>
    <t>SO 21-86-02</t>
  </si>
  <si>
    <t>BTS Štamberk, úprava rozvodu 6kV</t>
  </si>
  <si>
    <t>SO 22-86-01</t>
  </si>
  <si>
    <t>BTS zast. Kojice, úprava přípojky NN</t>
  </si>
  <si>
    <t>SO 22-86-02</t>
  </si>
  <si>
    <t>BTS zast. Kojice, úprava rozvodu 6kV</t>
  </si>
  <si>
    <t>SO 22-86-03</t>
  </si>
  <si>
    <t>BTS Kojice Polabský, přípojka NN</t>
  </si>
  <si>
    <t>SO 22-86-04</t>
  </si>
  <si>
    <t>BTS Kojice Polabský, stožárová trafostanice 22/0,4 kV</t>
  </si>
  <si>
    <t>SO 23-86-01</t>
  </si>
  <si>
    <t>BTS Kerhartice Hrádek, přípojka NN</t>
  </si>
  <si>
    <t>SO 23-86-02</t>
  </si>
  <si>
    <t>Odb. Bezpráví, úprava rozvodů NN</t>
  </si>
  <si>
    <t>SO 23-86-03</t>
  </si>
  <si>
    <t>Odb. Bezpráví, přeložka 6kV</t>
  </si>
  <si>
    <t>SO 24-86-01</t>
  </si>
  <si>
    <t>BTS Odb. Zádulka, úprava přípojky NN</t>
  </si>
  <si>
    <t>SO 24-86-02</t>
  </si>
  <si>
    <t>BTS Odb. Zádulka, úprava rozvodu 6kV</t>
  </si>
  <si>
    <t>SO 25-86-01</t>
  </si>
  <si>
    <t>BTS Tatenice, úprava přípojky NN</t>
  </si>
  <si>
    <t>SO 26-86-01</t>
  </si>
  <si>
    <t>BTS Malá Huba Popelák, přípojka NN</t>
  </si>
  <si>
    <t>SO 27-86-01</t>
  </si>
  <si>
    <t>BTS ŽST Hoštejn, úprava přípojky NN</t>
  </si>
  <si>
    <t>SO 27-86-02</t>
  </si>
  <si>
    <t>BTS Hoštejn Homole, přípojka NN</t>
  </si>
  <si>
    <t>SO 28-86-01</t>
  </si>
  <si>
    <t>BTS Moravičany Doubrava, úprava přípojky NN</t>
  </si>
  <si>
    <t>SO 29-86-01</t>
  </si>
  <si>
    <t>BTS U Přejezdu, přípojka NN</t>
  </si>
  <si>
    <t>SO 29-86-02</t>
  </si>
  <si>
    <t>BTS U Přejezdu, DOÚO</t>
  </si>
  <si>
    <t>SO 29-86-03</t>
  </si>
  <si>
    <t xml:space="preserve">BTS U Přejezdu, VN přívod pro měnič </t>
  </si>
  <si>
    <t>BTS Končiny, přípojka NN</t>
  </si>
  <si>
    <t>BTS Končiny, úprava technologie trafostanice Střeň</t>
  </si>
  <si>
    <t>SO 31-86-01</t>
  </si>
  <si>
    <t>BTS Doubrava, přípojka NN</t>
  </si>
  <si>
    <t>SO 32-86-01</t>
  </si>
  <si>
    <t>BTS ŽST Jistebník VO, přípojka NN</t>
  </si>
  <si>
    <t>SO 33-86-01</t>
  </si>
  <si>
    <t>BTS Zast. Semanín, úprava přípojky NN</t>
  </si>
  <si>
    <t>SO 33-86-02</t>
  </si>
  <si>
    <t>BTS Zast. Semanín, úprava rozvodu 6kV</t>
  </si>
  <si>
    <t>SO 34-86-01</t>
  </si>
  <si>
    <t>BTS Blansko tunel c8, přípojka NN</t>
  </si>
  <si>
    <t>SO 35-86-01</t>
  </si>
  <si>
    <t>BTS Kněžnice, přípojka NN</t>
  </si>
  <si>
    <t>SO 35-86-02</t>
  </si>
  <si>
    <t>BTS Kněžnice, most, přípojka NN</t>
  </si>
  <si>
    <t>Ukolejnění kovových konstrukcí</t>
  </si>
  <si>
    <t>BTS U Přejezdu, úprava ukolejnění</t>
  </si>
  <si>
    <t>Vnější uzemnění</t>
  </si>
  <si>
    <t xml:space="preserve">BTS U Přejezdu, vnější uzemnění měniče </t>
  </si>
  <si>
    <t>D.1</t>
  </si>
  <si>
    <t>Technologická část</t>
  </si>
  <si>
    <t>D.1.2</t>
  </si>
  <si>
    <t>Sdělovací zařízení</t>
  </si>
  <si>
    <t xml:space="preserve">V rámci PS bude vybudována PZTS ústředna v technologickém domku měniče napájení z trakce.
Zajištění těchto bude provedeno jako dvojstupňové (plášťová ochrana, prostorová ochrana). Pro plášťovou ochranu se navrhuje zajistit vstupní dveře do hlídaného prostoru objektu dveřním magnetickým kontaktem. Prostorové zajištění bude zajišťovat prostorové duální čidlo (kombinace čidla PIR [infrapasivního] s čidlem MW [mikrovlnným]). Místnost bude vybavena požárním hlásičem (hlásiči) volenými dle souboru norem ČSN EN 54 v platném znění a integrovanými do systému PZTS. Požární hlásiče budou napojeny na ústřednu PZTS. Součástí ústředny PZTS bude i napájecí zálohovaný zdroj s možností dobíjení. Ústředna bude napájena ze sítě 230 V/50 Hz. 
Pro ovládání ústředny PZTS bude ústředna doplněna o řídící modul pro připojení bezkontaktních čteček s možností identifikace přes služební průkazy Správy železnic. Čtečka bude umístěna v blízkosti ovládací klávesnice. Musí také umožnit napojení na centrální databázi zaměstnanců Správy železnic.
Vnitřní instalace musí být realizována v souladu s ČSN 34 2300. 
Součástí ústředny PZTS je i napájecí zálohovaný zdroj 12 V s možností dobíjení záložní akubaterie. Ústředna bude připojena na rozváděč 230 V/50 Hz řešeného objektu
Přenos stavových informací z PZTS zařízení bude směřován do dohledového pracoviště DDTS ŽDC. Veškeré přenosy a sběr dat bude navrženo v souladu s technickou specifikací TS 2/2008-ZSE „Dálková diagnostika technologických systémů železniční dopravní cesty“ v platném znění. 
Součástí PS jsou i veškeré potřebné kabelové propojení (metalické, optické) jak datových kabelů, tak napájení a veškeré související náležitosti, chráničky, rošty, lišty, kanály, drobný instalační materiál a související zařízení a práce (včetně konfigurací) k nově dodaným zařízení a k zařízením stávajícím.
Veškeré zařízení bude dodáno včetně všech potřebných náležitostí jako jsou revize, zkoušky, doklady atd...
</t>
  </si>
  <si>
    <t>Nutná koordinace s ostatními SO a PS;
Řešení je nutné přizpůsobit na konkrétní dodávku technologického domku pro měnič napájení z trakce</t>
  </si>
  <si>
    <t xml:space="preserve">"Celková délka dotčeného úseku je cca 10 km. Stávající DOK 72vl. ŽST Úvaly - ŽST Běchovice ve stávající HDPE modré barvy bude změněn na TOK 72vl.. Z objektu RZZ ŽST Úvaly do SM VB ŽST Praha Běchovice bude zafouknut v době realizace po zjištění stávajícího stavu HDPE trubek do HDPE modré, nebo černé barvy. V případě obsazenosti stávajícíh HDPE trubek v době realizace stavby, tak bude nutné položi novou HDPE trubku od TO Blatov do VB ŽST Praha Běchovice cca 3,1km. Nová trasa HDPE trubky by byla vedena jako přípolož ke stávajícím HDPE trubkám výkopem ve žlabech, protlakem, včetně záhozu kynety. V jednotlivých stanicich budou ukončeny DOK dle směrnice a zaroveň dojde k propojení SM a SÚ dle směrnice. Z TOK 72vl. dojde k výpichu 3x OK 12vl. do nového TD/VS GSM-R BTS Štanberk (1x12vl.), do skříně VO1 (1x12vl.) a do skříně VO2 (1x12vl.). 
Dle potřeby budou umístěny nové rezervy na optickém kabelu v nových kabelových komorách, pokud nebudou stačit stávající kabelové komory. Všechny komory budou označeny vyhledávacím prvkem.  Na nových HDPE k BTS se provedou tlakové a kalibrační zkoušky. V celé délce HDPE k BTS bude přiložen vyhledávací kabel, který bude vyveden u všech BTS (TD/VS). Součástí PS je i zemní trasa, která se v blízkosti stávajících sítí provede jako opatrný výkop. Součástí zemních prací jsou úpravy pevných povrchů včetně souvisejících úprav mimo kabelovou rýhu. Součástí prací je i odstranění a likvidace náletových dřevin, odvoz a likvidace odpadů, vzniklých prováděním prací, protlaky pod komunikacemi a dráhou, vytýčení sítí a příprava staveniště. U kabelových rýh bude nad HDPE uložena výstražná fólie. Montáž OK je prováděna zafouknutím nebo zatažením do trubek HDPE, vč. zatažení do objektů, uložení v objektech na rošty, do lišt nebo ochr. trubek a vč. vytvoření průběžných a koncových rezerv. Výstupy z HDPE budou opatřeny vodotěsnými průchodkami, vnitřní rezervy budou uloženy v kabelových krytech, vnější rezervy v ochranných kabelových komorách, spojky ve vodotěsných kabelových komorách. DOK bude ukončen na ODF. Součástí PS je i závěrečné reflektometrické a výkonové měření optických vláken ve dvou oknech s vyhotovením protokolů a vyhotovení kabelové knihy. Součástí jsou i nezbytné průrazy a vstupy do budov, místností, úpravy stojanových řad, roštů nebo stávajícího zařízení.
Hlavní kvantitativní údaje PS jsou: HDPE pro SŽ,  HDPE pro OP,  TCEPKPFLEZE 3XN0,8 v chráničkách nebo žlabech, ochranné podzemních komory, kabelová rýha včetně jam, protlaků pod kolejemi a komunikacemi, související opravy pevných povrchů mimo kabelovou rýhu, optický kabel 72 vláken SM, včetně záfuku do prázdné, nebo obsazené HDPE trubky, optické kabelové spojky , ochranná kabelová trubka a lišta pro vnitřní prostory, Ukončení OK na optickývh rozvaděčích pro 144/24/12 vláken do stávající, nebo nové 19"" skříně 19"" 47 U atd... Detaily jsou uvedeny v technické zprávě, nebo ve výkresové části dokumentace. 
Podrobné informace a seznamy pozemků jsou uvedeny v části dokumentace B, D a E (geodetická část)"
</t>
  </si>
  <si>
    <t>Nutná koordinace s ostatními PS a SO stavby zejména s PS 22-02-91 a PS 22-02-92...
Pro realizaci PS je nutné zajistit vytýčení drážního pozemku, vytýčení stávajících sítí, zajištění přechodů po objektech SMT, výkopové práce podél trati, bezpečnostní opatření pro práce v blízkosti trati apod...</t>
  </si>
  <si>
    <t xml:space="preserve">"Celková délka dotčeného úseku je cca 29 km. Stávající DOK 72vl. Přelouč - Kolín ve stávající HDPE modré barvy bude změněn na TOK 72vl.. Z ATÚ ŽST Přelouč - SM VB ŽST Řečany nad Labem - SM VB ŽST Řečany nad Labem ŽST Záboří nad Labem do SM Stavědlo 2 ŽST Kolín bude zafouknut do stávající HDPE černé barvy nový DOK 72vl.. V jednotlivých stanicich budou ukončeny DOK dle směrnice a zaroveň dojde k propojení SM a SÚ dle směrnice. Z TOK 72vl. dojde k výpichu 3x OK 12vl. do nového  TD GSM-R BTS Kojice (1x12vl.), do skříně VO1 (1x12vl.) a do skříně VO2 (1x12vl.). Provizorně bude propojena OK 12vl. stávající a nový TD GSM-R BTS Kojice do zprovoznení nové BTS Kojice, poté dojde k demontáži stávajícího výpichu 12vl. a provizorní OK 12vl. Z TOK 72vl. bude dále proveden vypich 2x OK 12vl. do nové skříně VO1 (1x12vl.) a do skříně V21 (1x12vl.) nové BTS Kojice Polabský pro operátory. 
Dle potřeby budou umístěny nové rezervy na optickém kabelu v nových kabelových komorách, pokud nebudou stačit stávající kabelové komory. Všechny komory budou označeny vyhledávacím prvkem.  Na nových HDPE k BTS se provedou tlakové a kalibrační zkoušky. V celé délce HDPE k BTS bude přiložen vyhledávací kabel, který bude vyveden u všech BTS (TD/VS). Součástí PS je i zemní trasa, která se v blízkosti stávajících sítí provede jako opatrný výkop. Součástí zemních prací jsou úpravy pevných povrchů včetně souvisejících úprav mimo kabelovou rýhu. Součástí prací je i odstranění a likvidace náletových dřevin, odvoz a likvidace odpadů, vzniklých prováděním prací, protlaky pod komunikacemi a dráhou, vytýčení sítí a příprava staveniště. U kabelových rýh bude nad HDPE uložena výstražná fólie. Montáž OK je prováděna zafouknutím nebo zatažením do trubek HDPE, vč. zatažení do objektů, uložení v objektech na rošty, do lišt nebo ochr. trubek a vč. vytvoření průběžných a koncových rezerv. Výstupy z HDPE budou opatřeny vodotěsnými průchodkami, vnitřní rezervy budou uloženy v kabelových krytech, vnější rezervy v ochranných kabelových komorách, spojky ve vodotěsných kabelových komorách. DOK bude ukončen na ODF. Součástí PS je i závěrečné reflektometrické a výkonové měření optických vláken ve dvou oknech s vyhotovením protokolů a vyhotovení kabelové knihy. Součástí jsou i nezbytné průrazy a vstupy do budov, místností, úpravy stojanových řad, roštů nebo stávajícího zařízení.
Hlavní kvantitativní údaje PS jsou: HDPE pro SŽ,  HDPE pro OP,  TCEPKPFLEZE 3XN0,8 v chráničkách nebo žlabech, ochranné podzemních komory, kabelová rýha včetně jam, protlaků pod kolejemi a komunikacemi, související opravy pevných povrchů mimo kabelovou rýhu, optický kabel 72 vláken SM, včetně záfuku do prázdné, nebo obsazené HDPE trubky, optické kabelové spojky , ochranná kabelová trubka a lišta pro vnitřní prostory, Ukončení OK na optickývh rozvaděčích pro 144/24/12 vláken do stávající, nebo nové 19"" skříně 19"" 47 U atd... Detaily jsou uvedeny v technické zprávě, nebo ve výkresové části dokumentace. 
Podrobné informace a seznamy pozemků jsou uvedeny v části dokumentace B, D a E (geodetická část)"
</t>
  </si>
  <si>
    <t xml:space="preserve">Celková délka dotčeného úseku je cca 5 km. Stávající DOK 72vl. Bryndýs nad Orlicí - TD Mítkov a  DOK 36vl. TD Mítkov - Choceň ve stávající HDPE modré barvy bude změněn na TOK 72vl. a TOK 36vl.. Z SM TB ŽST Brandýs nad Orlicí do ŽST Choceň bude zafouknut do stávající HDPE černé barvy nový DOK 72vl.. V jednotlivých stanicich budou ukončeny DOK dle směrnice a zaroveň dojde k propojení SM a SÚ dle směrnice. Z TOK 72vl. ŽST Ústí nad Orlicí - ŽST Brandýs nad Orlicí dojde k výpichu 3x OK 12vl. do nového TD GSM-R BTS Bezpráví (1x12vl.), do skříně VO1 (1x12vl.) a do skříně VO2 (1x12vl.). Z TOK 72vl. ŽST Ústí nad Orlicí - ŽST Brandýs nad Orlicí bude dále proveden vypich 2x OK 12vl. do nové skříně VO1 (1x12vl.) a do skříně V21 (1x12vl.) nové BTS Kerhartice Hrádek pro operátory. 
Dle potřeby budou umístěny nové rezervy na optickém kabelu v nových kabelových komorách, pokud nebudou stačit stávající kabelové komory. Všechny komory budou označeny vyhledávacím prvkem.  Na nových HDPE k BTS se provedou tlakové a kalibrační zkoušky. V celé délce HDPE k BTS bude přiložen vyhledávací kabel, který bude vyveden u všech BTS (TD/VS). Součástí PS je i zemní trasa, která se v blízkosti stávajících sítí provede jako opatrný výkop. Součástí zemních prací jsou úpravy pevných povrchů včetně souvisejících úprav mimo kabelovou rýhu. Součástí prací je i odstranění a likvidace náletových dřevin, odvoz a likvidace odpadů, vzniklých prováděním prací, protlaky pod komunikacemi a dráhou, vytýčení sítí a příprava staveniště. U kabelových rýh bude nad HDPE uložena výstražná fólie. Montáž OK je prováděna zafouknutím nebo zatažením do trubek HDPE, vč. zatažení do objektů, uložení v objektech na rošty, do lišt nebo ochr. trubek a vč. vytvoření průběžných a koncových rezerv. Výstupy z HDPE budou opatřeny vodotěsnými průchodkami, vnitřní rezervy budou uloženy v kabelových krytech, vnější rezervy v ochranných kabelových komorách, spojky ve vodotěsných kabelových komorách. DOK bude ukončen na ODF. Součástí PS je i závěrečné reflektometrické a výkonové měření optických vláken ve dvou oknech s vyhotovením protokolů a vyhotovení kabelové knihy. Součástí jsou i nezbytné průrazy a vstupy do budov, místností, úpravy stojanových řad, roštů nebo stávajícího zařízení.
Hlavní kvantitativní údaje PS jsou: HDPE pro SŽ,  HDPE pro OP,  TCEPKPFLEZE 3XN0,8 v chráničkách nebo žlabech, ochranné podzemních komory, kabelová rýha včetně jam, protlaků pod kolejemi a komunikacemi, související opravy pevných povrchů mimo kabelovou rýhu, optický kabel 72 vláken SM, včetně záfuku do prázdné, nebo obsazené HDPE trubky, optické kabelové spojky , ochranná kabelová trubka a lišta pro vnitřní prostory, Ukončení OK na optickývh rozvaděčích pro 144/24/12 vláken do stávající, nebo nové 19" skříně 19" 47 U atd... Detaily jsou uvedeny v technické zprávě, nebo ve výkresové části dokumentace. 
Podrobné informace a seznamy pozemků jsou uvedeny v části dokumentace B, D a E (geodetická část)
</t>
  </si>
  <si>
    <t>Celková délka dotčeného úseku je cca 7 km. Stávající DOK 36vl. Opatov - Svitavy ve stávající HDPE modré barvy bude změněn na TOK 36vl.. Ze SM VB ŽST Opatov do SM objektu RZZ ŽST Svitavy bude zafouknut do stávající HDPE černé barvy nový DOK 96vl..  V jednotlivých stanicich budou ukončeny DOK dle směrnice a zaroveň dojde k propojení SM a SÚ dle směrnice. V rámci stavby "Modernizace železničního uzlu Česká Třebová" bude v úseku ŽST Opatov - ŽST Česká Třebová výbudován DOK 72vl. a TOK 48vl.. Stavba "Modernizace železničního uzlu Česká Třebová" půjde souběžně se stavbou Implementace 5G/FRMCS na žel. Koridoru Praha – Č. Třebová – Brno/Ostrava,2. etapa – Výstavba BTS pro 5G. Z TOK 48vl. ŽST Opatov - ŽST Česká Třebová dojde k výpichu 3x OK 12vl. do nového TD GSM-R BTS Sematín (1x12vl.), do skříně VO1 (1x12vl.) a do skříně VO2 (1x12vl.). Provizorně bude propojena OK 12vl. stávající a nový TD GSM-R BTS Sematín do zprovoznení nové BTS Sematín, poté dojde k demontáži stávajícího výpichu 12vl. a provizorní OK 12vl. Dále dojde na stejném TOK k výpichu 3x OK 12vl. do nového TD GSM-R BTS odb. Zádulka (1x12vl.), do skříně VO1 (1x12vl.) a do skříně VO2 (1x12vl.). Provizorně bude propojena OK 12vl. stávající a nový TD GSM-R BTS Zádulka do zprovoznení nové BTS Zádulka, poté dojde k demontáži stávajícího výpichu 12vl. a provizorní OK 12vl.
Dle potřeby budou umístěny nové rezervy na optickém kabelu v nových kabelových komorách, pokud nebudou stačit stávající kabelové komory. Všechny komory budou označeny vyhledávacím prvkem.  Na nových HDPE k BTS se provedou tlakové a kalibrační zkoušky. V celé délce HDPE k BTS bude přiložen vyhledávací kabel, který bude vyveden u všech BTS (TD/VS). Součástí PS je i zemní trasa, která se v blízkosti stávajících sítí provede jako opatrný výkop. Součástí zemních prací jsou úpravy pevných povrchů včetně souvisejících úprav mimo kabelovou rýhu. Součástí prací je i odstranění a likvidace náletových dřevin, odvoz a likvidace odpadů, vzniklých prováděním prací, protlaky pod komunikacemi a dráhou, vytýčení sítí a příprava staveniště. U kabelových rýh bude nad HDPE uložena výstražná fólie. Montáž OK je prováděna zafouknutím nebo zatažením do trubek HDPE, vč. zatažení do objektů, uložení v objektech na rošty, do lišt nebo ochr. trubek a vč. vytvoření průběžných a koncových rezerv. Výstupy z HDPE budou opatřeny vodotěsnými průchodkami, vnitřní rezervy budou uloženy v kabelových krytech, vnější rezervy v ochranných kabelových komorách, spojky ve vodotěsných kabelových komorách. DOK bude ukončen na ODF. Součástí PS je i závěrečné reflektometrické a výkonové měření optických vláken ve dvou oknech s vyhotovením protokolů a vyhotovení kabelové knihy. Součástí jsou i nezbytné průrazy a vstupy do budov, místností, úpravy stojanových řad, roštů nebo stávajícího zařízení.</t>
  </si>
  <si>
    <t xml:space="preserve">Hlavní kvantitativní údaje PS jsou: HDPE pro SŽ,  HDPE pro OP,  TCEPKPFLEZE 3XN0,8 v chráničkách nebo žlabech, ochranné podzemních komory, kabelová rýha včetně jam, protlaků pod kolejemi a komunikacemi, související opravy pevných povrchů mimo kabelovou rýhu, optický kabel 96 vláken SM, včetně záfuku do prázdné, nebo obsazené HDPE trubky, optické kabelové spojky , ochranná kabelová trubka a lišta pro vnitřní prostory, Ukončení OK na optickývh rozvaděčích pro 144/24/12 vláken do stávající, nebo nové 19" skříně 19" 47 U atd... Detaily jsou uvedeny v technické zprávě, nebo ve výkresové části dokumentace. 
Podrobné informace a seznamy pozemků jsou uvedeny v části dokumentace B, D a E (geodetická část)
</t>
  </si>
  <si>
    <t>Celková délka dotčeného úseku je cca 36 km. Stávající DOK 36vl. ŽST Třebovice v Čechách - ŽST Krasíkov a DOK 36vl. ŽST Krasíkov - ŽST Zábřeh na Moravě ve stávající HDPE bude změněn na TOK 36vl.. Z ATÚ TB ŽST ŽST Třebovice v Čechách - SM VB ŽST Rudoltice - SM budovy RZZ ŽST Krasíkov - SM VB ŽST Hoštejn a do SM VB ŽST Zábřeh na Moravě bude zafouknut do stávající HDPE nový DOK 96vl.. V jednotlivých stanicich budou ukončeny DOK dle směrnice a zaroveň dojde k propojení SM a SÚ dle směrnice. V rámci 1. etapy stavby se Tunel Krasíkov se propojí venkovní technoologie VO 5G západní portál a Venkovní technoologie VO 5G východní portál POK 48vl. v MT 12/8. V rámci této v 2. etapě dojde z TOK 36vl. ŽST Krasíkov - ŽST Zábřeh na Moravě k výpichu z TOK 36vl. OK 12vl. do venkovní technoologie VO 5G západní portál.
Z TOK 36vl. ŽST Krasíkov - ŽST Zábřeh na Moravě dojde k výpichu 3x OK 12vl. do nového TD GSM-R BTS Tatenice (1x12vl.), do skříně VO1 (1x12vl.) a do skříně VO2 (1x12vl.). Provizorně bude propojena OK 12vl. stávající a nový TD GSM-R BTS Tatenice do zprovoznení nové BTS Tatenice, poté dojde k demontáži stávajícího výpichu 12vl. a provizorní OK 12vl. Dále bude z TOK 36vl. ŽST Krasíkov - ŽST Zábřeh na Moravě proveden vypich 2x OK 12vl. do nové skříně VO1 (1x12vl.) a do skříně V21 (1x12vl.) nové BTS Malá Huba Popelák pro operátory. Dále bude z TOK 36vl. ŽST Krasíkov - ŽST Zábřeh na Moravě proveden vypich 2x OK 12vl. do nové skříně VO1 (1x12vl.) a do skříně V21 (1x12vl.) nové BTS Hoštejn Homole pro operátory. Dále dojde z TOK 36vl. ŽST Krasíkov - ŽST Zábřeh na Moravě. Dále bude vybudován nový 3x POK 12vl. z SM VB ŽST Hoštejn do domku BTS SŽ (1x12vl.), do nové skříně VO1 (1x12vl.) a do skříně V21 (1x12vl.) nové BTS Hoštejn pro operátory.</t>
  </si>
  <si>
    <t>Dle potřeby budou umístěny nové rezervy na optickém kabelu v nových kabelových komorách, pokud nebudou stačit stávající kabelové komory. Všechny komory budou označeny vyhledávacím prvkem.  Na nových HDPE k BTS se provedou tlakové a kalibrační zkoušky. V celé délce HDPE k BTS bude přiložen vyhledávací kabel, který bude vyveden u všech BTS (TD/VS). Součástí PS je i zemní trasa, která se v blízkosti stávajících sítí provede jako opatrný výkop. Součástí zemních prací jsou úpravy pevných povrchů včetně souvisejících úprav mimo kabelovou rýhu. Součástí prací je i odstranění a likvidace náletových dřevin, odvoz a likvidace odpadů, vzniklých prováděním prací, protlaky pod komunikacemi a dráhou, vytýčení sítí a příprava staveniště. U kabelových rýh bude nad HDPE uložena výstražná fólie. Montáž OK je prováděna zafouknutím nebo zatažením do trubek HDPE, vč. zatažení do objektů, uložení v objektech jako u ostatních PS stavby Výstupy z HDPE budou opatřeny vodotěsnými průchodkami, vnitřní rezervy budou uloženy v kabelových krytech, vnější rezervy v ochranných kabelových komorách, spojky ve vodotěsných kabelových komorách. DOK bude ukončen na ODF. Součástí PS jsou i veškerá potřebná měření kabelaizce a vstupy do objektů a budov a úpravy kabelové knihy nebo její vytvoření
Hlavní kvantitativní údaje PS jsou: HDPE pro SŽ,  HDPE pro OP,  TCEPKPFLEZE 3XN0,8 v chráničkách nebo žlabech, ochranné podzemních komory, kabelová rýha včetně jam, protlaků pod kolejemi a komunikacemi, související opravy pevných povrchů mimo kabelovou rýhu, optický kabel 96 vláken SM, včetně záfuku do prázdné, nebo obsazené HDPE trubky, optické kabelové spojky , chráničky a lišty, Ukončení OK na optickývh rozvaděčích pro 144/24/12 vláken do stávající, nebo nové 19" skříně 19" 47 U atd... Detaily jsou uvedeny v technické zprávě, nebo ve výkresové části dokumentace. 
Podrobné informace a seznamy pozemků jsou uvedeny v části dokumentace B, D a E (geodetická část)</t>
  </si>
  <si>
    <t>Celková délka dotčeného úseku DOK je cca 50 km, celková délka nových výpichů z TOK nebo nový POK je cca 600 m. Stávající DOK 36vl. ŽST Zábřeh na Moravě – ŽST Olomouc hl. n. ve stávající HDPE bude změněn na TOK 36vl. Z VB ŽST Zábřeh na Moravě až do ATU ŽST Olomouc hl.n. bude přifouknut do stávající obsazené HDPE nový DOK 96vl. V jednotlivých dotčených stanicích (celkem 7ks) budou ukončeny DOK dle směrnice a zároveň dojde k propojení SM a SÚ dle směrnice. Zároveň bude v rámci tohoto PS provedena úprava, resp. vyvedení potřebných vláken ze stávajícího 36vl. TOK do nově instalovaných/upravovaných BTS SŽ, resp. BTS VO v dotčeném úseku. Konkrétně nově budou oboustranným výpichem napojeny nové BTS VO u Přejezdu, BTS VO Končiny, BTS VO Moravičany Doubrava a taktéž upravovaná BTS SŽ Moravičany Doubrava.
Dle potřeby budou umístěny nové rezervy na optickém kabelu v nových kabelových komorách, pokud nebudou stačit stávající kabelové komory. Všechny komory budou označeny vyhledávacím prvkem.  Na nových HDPE k BTS se provedou tlakové a kalibrační zkoušky. V celé délce HDPE k BTS bude přiložen vyhledávací kabel, který bude vyveden u všech BTS (TD/VS). Součástí PS je i zemní trasa, která se v blízkosti stávajících sítí provede jako opatrný výkop. Součástí zemních prací jsou úpravy pevných povrchů včetně souvisejících úprav mimo kabelovou rýhu. Součástí prací je i odstranění a likvidace náletových dřevin, odvoz a likvidace odpadů, vzniklých prováděním prací, protlaky pod komunikacemi a dráhou, vytýčení sítí a příprava staveniště. U kabelových rýh bude nad HDPE uložena výstražná fólie. Montáž OK je prováděna přifouknutím nebo zatažením do stávajících/nových obsazených trubek HDPE, vč. zatažení do objektů, uložení v objektech na rošty, do lišt nebo ochr. trubek a vč. vytvoření průběžných a koncových rezerv. Výstupy z HDPE budou opatřeny vodotěsnými průchodkami, vnitřní rezervy budou uloženy v kabelových krytech, vnější rezervy v ochranných kabelových komorách, spojky ve vodotěsných kabelových komorách. DOK bude ukončen na ODF. Součástí PS je i závěrečné reflektometrické a výkonové měření optických vláken ve třech oknech s vyhotovením protokolů a vyhotovení kabelové knihy. Součástí jsou i nezbytné průrazy a vstupy do budov, místností, úpravy stojanových řad, roštů nebo stávajícího zařízení.
Součástí tohoto PS je taktéž případná oprava stávající HDPE trubky v rozsahu cca 5% z celkové délky trasy.
Před realizací přífuku OK ke stávajícímu kabelu je nutno provést rovněž měření stávajícího kabelu na třech vln. délkách před a po zafouknutí nového kabelu na neprovozovaných vláknech. V případě zjištění závady pak měření celého profilu, případná oprava s předáním MP.</t>
  </si>
  <si>
    <t>Nutná koordinace s ostatními PS a SO stavby...
Pro realizaci PS je nutné zajistit vytýčení drážního pozemku, vytýčení stávajících sítí, zajištění přechodů po objektech SMT, výkopové práce podél trati, bezpečnostní opatření pro práce v blízkosti trati apod...</t>
  </si>
  <si>
    <t xml:space="preserve">Hlavní kvantitativní údaje PS jsou: HDPE pro SŽ,  HDPE pro OK,  TCEPKPFLEY/EZE 3XN0,6 v chráničkách nebo žlabech, ochranné podzemních komory, kabelová rýha včetně jam, protlaků pod kolejemi a komunikacemi, související opravy pevných povrchů mimo kabelovou rýhu, optický kabel 96 vláken SM, včetně záfuku do prázdné, nebo obsazené HDPE trubky, optické kabelové spojky , ochranná kabelová trubka a lišta pro vnitřní prostory, Ukončení OK na optických rozvaděčích pro 144/24/12 vláken do stávající, nebo nové 19" skříně 19" 47 U atd... Detaily jsou uvedeny v technické zprávě, nebo ve výkresové části dokumentace. 
Podrobné informace a seznamy pozemků jsou uvedeny v části dokumentace B, D a E (geodetická část)
</t>
  </si>
  <si>
    <t>Celková délka dotčeného úseku DOK je cca 56 km, celková délka nových výpichů z TOK nebo nový POK je cca 1000 m. Stávající DOK 36vl. ŽST Hranice na Moravě – ŽST Ostrava Svinov ve stávající HDPE bude změněn na TOK 36vl. Z TB ŽST Hranice na Moravě až do ÚS ŽST Ostrava Svinov bude přifouknut do stávající obsazené HDPE nový DOK 96vl. V jednotlivých dotčených stanicích (celkem 7ks) budou ukončeny DOK dle směrnice a zároveň dojde k propojení SM a SÚ dle směrnice. Zároveň bude v rámci tohoto PS provedena úprava, resp. vyvedení potřebných vláken ze stávajícího 36vl. TOK do nově instalovaných/upravovaných BTS SŽ, resp. BTS VO v dotčeném úseku. Konkrétně nově budou oboustranným výpichem napojeny nové BTS VO Doubrava, BTS VO ŽST Jistebník a taktéž stávající RRH SŽ ŽST Hranice na Moravě a Polom.
Před realizací nového 72vl. DOK bude nutné zdemontovat ze stávající HDPE trubky černé barvy dva 4vl. MOK, které jsou instalovány mezi TD BTS Hranice na Moravě a PS RRH Hranice na Moravě, resp. mezi TD BTS Polom a PS RRH Polom. Pro možnost demontáže těchto MOK bude nutné zřídit do příslušných PS RRH nové oboustranné výpichy (vl. č. 13-18) ze stávajícího 36vl. TOK a zároveň přemístit stávající switch/modemy TDS pro dohled na přístrojovými skříněmi z TD BTS do ŽST Polom, resp. do ŽST Suchdol nad Odrou. Přemístěné switche/modemy budou doplněny příslušnými linkovými rozhraními a v příslušné ŽST napojeny na nadřazené switche TDS. Dle potřeby budou umístěny nové rezervy na optickém kabelu v nových kabelových komorách, pokud nebudou stačit stávající kabelové komory. Všechny komory budou označeny vyhledávacím prvkem.  Na nových HDPE k BTS se provedou tlakové a kalibrační zkoušky. V celé délce HDPE k BTS bude přiložen vyhledávací kabel, který bude vyveden u všech BTS (TD/VS). Součástí PS je i zemní trasa, která se v blízkosti stávajících sítí provede jako opatrný výkop. Součástí zemních prací jsou úpravy pevných povrchů včetně souvisejících úprav mimo kabelovou rýhu. Součástí prací je i odstranění a likvidace náletových dřevin, odvoz a likvidace odpadů, vzniklých prováděním prací, protlaky pod komunikacemi a dráhou, vytýčení sítí a příprava staveniště. U kabelových rýh bude nad HDPE uložena výstražná fólie. Montáž OK je prováděna přifouknutím nebo zatažením do stávajících/nových obsazených trubek HDPE, vč. zatažení do objektů, uložení v objektech na rošty, do lišt nebo ochr. trubek a vč. vytvoření průběžných a koncových rezerv. Výstupy z HDPE budou opatřeny vodotěsnými průchodkami, vnitřní rezervy budou uloženy v kabelových krytech, vnější rezervy v ochranných kabelových komorách, spojky ve vodotěsných kabelových komorách. DOK bude ukončen na ODF. Součástí PS je i závěrečné reflektometrické a výkonové měření optických vláken ve třech oknech s vyhotovením protokolů a vyhotovení kabelové knihy. Součástí jsou i nezbytné průrazy a vstupy do budov, místností, úpravy stojanových řad, roštů nebo stávajícího zařízení.</t>
  </si>
  <si>
    <t>Nutná koordinace s ostatními PS a SO stavby...
Pro realizaci PS je nutné zajistit vytýčení drážního pozemku, vytýčení stávajících sítí, zajištění přechodů po objektech SMT, výkopové práce podél trati, bezpečnostní opatření pro práce v blízkosti trati apod...
Detaily jsou uvedeny v technické zprávě, nebo ve výkresové části dokumentace.</t>
  </si>
  <si>
    <t xml:space="preserve">Součástí tohoto PS je taktéž případná oprava stávající HDPE trubky v rozsahu cca 5% z celkové délky trasy.
Před realizací přífuku OK ke stávajícímu kabelu je nutno provést rovněž měření stávajícího kabelu na třech vln. délkách před a po zafouknutí nového kabelu na neprovozovaných vláknech. V případě zjištění závady pak měření celého profilu, případná oprava s předáním MP.Hlavní kvantitativní údaje PS jsou: HDPE pro SŽ,  HDPE pro OK, TCEPKPFLEY/EZE 3XN0,6 v chráničkách nebo žlabech, ochranné podz. komory, kabelová rýha včetně jam, protlaků pod kolejemi a komunikacemi, související opravy pevných povrchů mimo kabelovou rýhu, optický kabel 96 vláken SM, včetně záfuku do prázdné, nebo obsazené HDPE trubky, optické kabelové spojky , ochranná kabelová trubka a lišta pro vnitřní prostory, Ukončení OK na optických rozvaděčích pro 144/24/12 vláken do stávající, nebo nové 19" skříně 19" 47 U atd... Podrobné informace a seznamy pozemků jsou uvedeny v části dokumentace B, D a E (geodetická část)
</t>
  </si>
  <si>
    <t>Ze stávajícího 48vl. TOK bude v rámci tohoto PS zřízen oboustranný výpich do celkem 3 ks nově instalovaných BTS VO (BTS Kněžnice, BTS Kněžnice, most a BTS Blansko tunel c8.) Zároveň dojde k úpravě/rozšíření stávajícího ukončení výpichu z TOK v technologickém domku na zastávce Blansko město.
Dle potřeby budou umístěny nové spojky na optickém kabelu v nových kabelových komorách, pokud nebudou stačit stávající kabelové komory. Všechny komory budou označeny vyhledávacím prvkem.  Na nových HDPE k BTS se provedou tlakové a kalibrační zkoušky. V celé délce HDPE k BTS bude přiložen vyhledávací kabel, který bude vyveden u všech BTS (TD/VS). Součástí PS je i zemní trasa, která se v blízkosti stávajících sítí provede jako opatrný výkop. Součástí zemních prací jsou úpravy pevných povrchů včetně souvisejících úprav mimo kabelovou rýhu. Součástí prací je i odstranění a likvidace náletových dřevin, odvoz a likvidace odpadů, vzniklých prováděním prací, protlaky pod komunikacemi a dráhou, vytýčení sítí a příprava staveniště. U kabelových rýh bude nad HDPE uložena výstražná fólie. Montáž OK je prováděna zafouknutím/přifouknutím nebo zatažením do stávajících/nových obsazených trubek HDPE, vč. zatažení do objektů, uložení v objektech na rošty, do lišt nebo ochr. trubek a vč. vytvoření průběžných a koncových rezerv. Výstupy z HDPE budou opatřeny vodotěsnými průchodkami, vnitřní rezervy budou uloženy v kabelových krytech, vnější rezervy v ochranných kabelových komorách, spojky ve vodotěsných kabelových komorách. Nové/upravované výpichy budou ukončeny na nových ODF. Součástí PS je i závěrečné reflektometrické a výkonové měření optických vláken ve třech oknech s vyhotovením protokolů a vyhotovení kabelové knihy. Součástí jsou i nezbytné průrazy a vstupy do budov, místností, úpravy stojanových řad, roštů nebo stávajícího zařízení.
Po zprovoznění rozšířeného výpichu do TD v zastávce Blansko město bude původní výpich zdemontován.</t>
  </si>
  <si>
    <t xml:space="preserve">Hlavní kvantitativní údaje PS jsou: HDPE pro SŽ, HDPE pro OK, TCEPKPFLEY/EZE 3XN0,6 v chráničkách nebo žlabech, ochranné podzemních komory, kabelová rýha včetně jam, protlaků pod kolejemi a komunikacemi, související opravy pevných povrchů mimo kabelovou rýhu, optický kabel 12/36 vláken SM, včetně záfuku do prázdné, nebo obsazené HDPE trubky, optické kabelové spojky, 36/12 vláken do stávající, nebo nové 19" skříně 19" 47 U atd... Detaily jsou uvedeny v technické zprávě, nebo ve výkresové části dokumentace. 
Podrobné informace a seznamy pozemků jsou uvedeny v části dokumentace B, D a E (geodetická část)
</t>
  </si>
  <si>
    <t xml:space="preserve">Ze stávajícího TOK 36vl. Svitavy - Česká Třebová dojde v rámci tohoto PS k výpichu 2x OK 12vl. do nového  TD GSM-R BTS Semanín (1x12vl.) a do skříně VO (1x12vl.). Provizorně bude propojena OK 12vl. stávající a nový TD GSM-R BTS Semanín do zprovoznení nové BTS Semanín, poté dojde k demontáži stávajícího výpichu 12vl. a provizorní OK 12vl. Dále dojde ze stávajícího TOK 36vl. Svitavy - Česká Třebová k výpichu 2x OK 12vl. do nového TD GSM-R BTS Odb. Zádulka (1x12vl.) a do skříně VO (1x12vl.). Provizorně bude propojena OK 12vl. stávající a nový TD GSM-R BTS Odb. Zádulka do zprovoznení nové BTS Odb. Zádulka, poté dojde k demontáži stávajícího výpichu 12vl. a provizorní OK 12vl.
Součástí PS je i zemní trasa, která se v blízkosti stávajících sítí provede jako opatrný výkop. Součástí zemních prací jsou úpravy pevných povrchů včetně souvisejících úprav mimo kabelovou rýhu. Součástí prací je i odstranění a likvidace náletových dřevin, odvoz a likvidace odpadů, vzniklých prováděním prací, protlaky pod komunikacemi a dráhou, vytýčení sítí a příprava staveniště. U kabelových rýh bude nad HDPE uložena výstražná fólie. Montáž OK je prováděna zafouknutím/přifouknutím nebo zatažením do stávajících/nových obsazených trubek HDPE, vč. zatažení do objektů, uložení v objektech na rošty, do lišt nebo ochr. trubek a vč. vytvoření průběžných a koncových rezerv. Výstupy z HDPE budou opatřeny vodotěsnými průchodkami, vnitřní rezervy budou uloženy v kabelových krytech, vnější rezervy v ochranných kabelových komorách, spojky ve vodotěsných kabelových komorách. Nové/upravované výpichy budou ukončeny na nových ODF. Součástí PS je i závěrečné reflektometrické a výkonové měření optických vláken ve třech oknech s vyhotovením protokolů a vyhotovení kabelové knihy.
Hlavní kvantitativní údaje PS jsou: HDPE pro SŽ,  HDPE pro OP,  TCEPKPFLEZE 3XN0,8 v chráničkách nebo žlabech, ochranné podzemních komory, kabelová rýha včetně jam, protlaků pod kolejemi a komunikacemi, související opravy pevných povrchů mimo kabelovou rýhu, optický kabel 12 vláken SM, včetně záfuku do prázdné, nebo obsazené HDPE trubky, optické kabelové spojky , chráničky a lišty, Ukončení OK na optickývh rozvaděčích pro 12 vláken do nové skříně SŽ, nebo venkoví skříně OP atd... Detaily jsou uvedeny v technické zprávě, nebo ve výkresové části dokumentace. 
Součástí PS je i dodávka dočasného zařízení CWDM v úseku Česká Třebová (až VB) - Svitavy (VB) a převedení nutných okruhů do CWDM včetně nutných výměn zařízení TDS a intranetu v tomto úseku, nové SFP pro CWDM pro převáděné okruhy (cca 3-4 ks dvouvláknových okruhů) a náklady spojené s výlukami a provizorními stavy, konfiguracemi, dohledy a licencemi. Cílem je provizorní uvolnění vláken pro veřejné operátory. 
Podrobné informace a seznamy pozemků jsou uvedeny v části dokumentace B, D a E (geodetická část)
</t>
  </si>
  <si>
    <t>Nutná koordinace s ostatními PS a SO stavby...
Pro realizaci PS je nutné zajistit vytýčení drážního pozemku, vytýčení stávajících sítí, zajištění přechodů po objektech SMT, výkopové práce podél trati, bezpečnostní opatření pro práce v blízkosti trati apod...
O realizaci PS musí v dalším stupni dokumentace rozhodnout investor na základě HMG a  postupů související stavby uzlu Česká Třebová. Jedná se o dočasné provizorní řešení!!!</t>
  </si>
  <si>
    <t xml:space="preserve">Bude kompletně dodán a zprovozněn průmyslový datový switch včetně licencí, dohledu, konfigurací, podpory atd. a souvisejícího drobného montážního materiálu.
Zároveň budou instalovány SFP moduly pro připojení datového přepínače umožňující připojení k síti TDS. 
Bude kompletně dodán a zprovozněn napájecí zdroj 24 V DC s akumulátorem se zálohou na 6 hodin provozu. Zdroj bude instalován včetně distribuce a bude připojen do DDTS. Ze zdroje bude napájeno i zařízení DDTS a DŘT.
Součástí dodávky zdroje je i související kabeláž a napájecí distribuce pro sdělovací zařízení a DŘT. 
Nové zařízení bude umístěno do nového datového rozvaděče DŘT v domku měniče napájení z trakce.
Aktivní prvky datové sítě musí být schválené pro provoz na Správě železnic a zacelitelné do stávajícího dohledu/dálkové správy Správy železnic.
Součástí PS jsou i veškeré potřebné kabelové propojení (metalické, optické) jak datových kabelů, tak napájení a veškeré související náležitosti, chráničky, rošty, lišty, kanály, drobný instalační materiál a související zařízení a práce (včetně konfigurací) k nově dodaným zařízení a k zařízením stávajícím.
Veškeré zařízení bude dodáno včetně všech potřebných náležitostí jako jsou revize, zkoušky, doklady atd...
Podrobnější popis je v technické zprávě.
</t>
  </si>
  <si>
    <t>Nutná koordinace s ostatními SO a PS;</t>
  </si>
  <si>
    <t>V rámci PS vybudováno především (podrobnosti pro ocenění je třeba provést nedílně dle technické zprávy části D.1.2 a související výkresové části dokumentace včetně částí C, N a E):
- Vybudování BTS (opakovací části) GSM-R dle popisu v TZ a veškerých nutných náležitostí, datového připojení a standardů Správy železnic, rozvaděče a napájecí zdroje podporující napájecí soustavu TT. Je nutné počítat i s provizorními stavy a přepojováním technologie, aby bylo zajištěno minimalizování dopadů do provozu ETCS a GSM-R.
- Výstavba nového nadstandardního stožáru s dostatečnou návětrnou plochou a všemi potřebnými konstrukcemi a technologiemi a značením dle vyjádření ÚCL, včetně nadstandardních základových prací, uzemnění všech nových konstrukcí vybudováním nové zemnící sítě, zajištění analýzy rizik dle ČSN 62 305 a z ní vycházejícího vybudování systému ochrany proti blesku v této lokalitě, přepěťových ochran a velkého počtu zemních chrániček dle specifikace v TZ a specifikací v tabulkách základních kapacit, které jsou přílohou TZ.
- Zajištění požadované přípravy pro technologii veřejných operátorů, jak na úrovni klecí a základových konstrukcí s chráničkami, tak na stožáru dle popisu v TZ a dle dalších zpřesňujících jednání v dalším stupni dokumentace.
- V rámci PS je nutno počítat s vytýčením veškerých stávajících sítí, provedením veškerých nutných přeložek drážních nebo nedrážních inženýrských sítí a geodetickým zaměřením nových konstrukcí.
- Rezervní konstrukce, trasy a prostory pro budoucí technologii FRMCS
- Veškeré dodávky a montáže související s touto lokalitou včetně případných úprav a oprav příjezdových komunikací projednání ořezů větví po cestě atd. 
- Příprava území, vykácení a vyčištění stavební plochy, zemní práce (výkopy, hutnění, zásypy...), navýšení terénu (případný dokup zeminy), finální terénní úpravy, manipulace se zeminou dle popisu v TZ. Vše včetně požadovaných náležitostí a souvisejících prací. 
- Dodání nového technologického domku, který bude v dalším stupni dokumentace projednán se Správou železnic ohledně barevnosti vnějších prvků a pro určení typu střechy. Technologický domek bude dodán včetně veškerých náležitostí popsaných v TZ a dle standardů Správy železnic s dostatečnou rezervou vstupních kabelových tvorů a rezervou ve výkonu klimatizační jednotky.
- Uložení všech odpadů vzniklých v lokalitě na skládku, včetně ocenění nutných demontáží (plot)</t>
  </si>
  <si>
    <t>Nutná koordinace s ostatními SO a PS;
V rámci PS je nutno počítat s vytýčením veškerých stávajících sítí, provedením veškerých nutných přeložek drážních nebo nedrážních inženýrských sít, projednání dokumentace a přeložek a geodetickým zaměřením nových konstrukcí odsouhlasení dodávaných prvků a případná úprava rozsahu konstrukcí s veřejnými operátory 5G sítí a zajištění a naplánování výluk (včetně ETCS)</t>
  </si>
  <si>
    <t xml:space="preserve">Zajištění a sestavení harmonogramu výluk technologických systém, pro jednotlivé výše uvedené práce, které budou prováděny v blízkosti kolejí nebo na rádiovém systému GSM-R nebo přenosovém systému pro BTS nebo v blízkosti trakce dle orientačního popisu v technické zprávě.
- Řešení musí odpovídat všem TS, TKP, směrnicím atd... popsaným v dokumentaci.
- Pro ocenění PS je potřeba důkladně prostudovat celou dokumentaci stavby.
- Veškeré zařízení bude dodáno včetně všech potřebných náležitostí jako jsou revize, zkoušky, doklady atd...
</t>
  </si>
  <si>
    <t xml:space="preserve">V rámci PS vybudováno především (podrobnosti pro ocenění je třeba provést nedílně dle technické zprávy části D.1.2 a související výkresové části dokumentace včetně částí C, N a E):
- kompletní demontáž repeatru a souvisejícího zařízení po aktivaci nového vysílacího bodu v rámci PS 21-02-91. 
- Uložení všech odpadů vzniklých v lokalitě na skládku, včetně ocenění nutných demontáží a likvidace původních konstrukcí BTS.
- Zajištění a sestavení harmonogramu výluk technologických systém, pro jednotlivé výše uvedené práce, které budou prováděny v blízkosti kolejí nebo na rádiovém systému GSM-R nebo přenosovém systému pro BTS nebo v blízkosti trakce dle orientačního popisu v technické zprávě.
- Řešení musí odpovídat všem TS, TKP, směrnicím atd... popsaným v dokumentaci.
- Pro ocenění PS je potřeba důkladně prostudovat celou dokumentaci stavby.
</t>
  </si>
  <si>
    <t>V rámci PS vybudováno především (podrobnosti pro ocenění je třeba provést nedílně dle technické zprávy části D.1.2 a související výkresové části dokumentace včetně částí C, N a E):
- Rekonstrukce (v podstatě vybudování kompletní nové) BTS GSM-R dle popisu v TZ a veškerých nutných náležitostí, přenosového systému a standardů Správy železnic. Je nutné počítat i s provizorními stavy a přepojováním technologie, aby bylo zajištěno minimalizování dopadů do provozu ETCS a GSM-R.
- Výstavba nového nadstandardního stožáru s dostatečnou návětrnou plochou a všemi potřebnými konstrukcemi a technologiemi a značením dle vyjádření ÚCL, včetně nadstandardních základových prací, uzemnění všech nových konstrukcí vybudováním nové zemnící sítě, zajištění analýzy rizik dle ČSN 62 305 a z ní vycházejícího vybudování systému ochrany proti blesku v této lokalitě, přepěťových ochran a velkého počtu zemních chrániček dle specifikace v TZ  a specifikací v tabulkách základních kapacit, které jsou přílohou TZ.
- Zajištění požadované přípravy pro technologii veřejných operátorů, jak na úrovni klecí a základových konstrukcí s chráničkami, tak na stožáru dle popisu v TZ a dle dalších zpřesňujících jednání v dalším stupni dokumentace.
- V rámci PS je nutno počítat s vytýčením veškerých stávajících sítí, provedením veškerých nutných přeložek drážních nebo nedrážních inženýrských sítí a geodetickým zaměřením nových konstrukcí.
- Rezervní konstrukce, trasy a prostory pro budoucí technologii FRMCS
- Veškeré dodávky a montáže související s touto lokalitou včetně případných úprav příjezdových komunikací
- Příprava území, vykácení a vyčištění stavební plochy, zemní práce (výkopy, hutnění, zásypy...), navýšení.
- Nutností navýšení terénu pro BTS nad hladinu Q100. terénu (případný dokup zeminy), finální terénní úpravy, manipulace se zeminou dle popisu v TZ. Vše včetně požadovaných náležitostí a souvisejících prací. 
- Dodání nového technologického domku, který bude v dalším stupni dokumentace projednán se Správou železnic ohledně barevnosti vnějších prvků a pro určení typu střechy. Technologický domek bude dodán včetně veškerých náležitostí popsaných v TZ a dle standardů Správy železnic s dostatečnou rezervou vstupních kabelových tvorů a rezervou ve výkonu klimatizační jednotky.
- Uložení všech odpadů vzniklých v lokalitě na skládku, včetně ocenění nutných demontáží a likvidace původních konstrukcí BTS.</t>
  </si>
  <si>
    <t xml:space="preserve">V rámci PS vybudováno především (podrobnosti pro ocenění je třeba provést nedílně dle technické zprávy části D.1.2 a související výkresové části dokumentace včetně částí C, N a E):
- Kompletní vybudování nové BTS pro veřejné operátory dle popisu v TZ a veškerých nutných náležitostí a standardů Správy železnic. Je nutné počítat i s provizorními stavy a přepojováním technologie, aby bylo zajištěno minimalizování dopadů do provozu ETCS a GSM-R.
- Výstavba nového nadstandardního stožáru s dostatečnou návětrnou plochou a všemi potřebnými konstrukcemi a technologiemi a značením dle vyjádření ÚCL, včetně nadstandardních základových prací, uzemnění všech nových konstrukcí vybudováním nové zemnící sítě, zajištění analýzy rizik dle ČSN 62 305 a z ní vycházejícího vybudování systému ochrany proti blesku v této lokalitě, přepěťových ochran a velkého počtu zemních chrániček dle specifikace v TZ a specifikací v tabulkách základních kapacit, které jsou přílohou TZ.
- Zajištění požadované přípravy pro technologii veřejných operátorů, jak na úrovni klecí a základových konstrukcí s chráničkami, tak na stožáru dle popisu v TZ a dle dalších zpřesňujících jednání v dalším stupni dokumentace.
- V rámci PS je nutno počítat s vytýčením veškerých stávajících sítí, provedením veškerých nutných přeložek drážních nebo nedrážních inženýrských sítí a geodetickým zaměřením nových konstrukcí.
- Rezervní konstrukce, trasy a prostory pro budoucí technologii FRMCS
- Veškeré dodávky a montáže související s touto lokalitou včetně případných úprav příjezdových komunikací
- Nutností použití a objednání soupravy pro betonáž z traťové koleje včetně veškerých náležistí a dle popisu v TZ i pro dopravu betonu pro SO 22-86-04, včetně všech souvisejících zařízení a nákladů
- Příprava území, vykácení a vyčištění stavební plochy, zemní práce (výkopy, hutnění, zásypy...), navýšení terénu (případný dokup zeminy), finální terénní úpravy, manipulace se zeminou dle popisu v TZ. Vše včetně požadovaných náležitostí a souvisejících prací. 
- Uložení všech odpadů vzniklých v lokalitě na skládku, včetně ocenění nutných demontáží a likvidací
- Zajištění a sestavení harmonogramu výluk technologických systém, pro jednotlivé výše uvedené práce, které budou prováděny v blízkosti kolejí nebo na rádiovém systému GSM-R nebo přenosovém systému pro BTS nebo v blízkosti trakce dle orientačního popisu v technické zprávě.
- Řešení musí odpovídat všem TS, TKP, směrnicím atd... popsaným v dokumentaci.
- Pro ocenění PS je potřeba důkladně prostudovat celou dokumentaci stavby.
- Veškeré zařízení bude dodáno včetně všech potřebných náležitostí jako jsou revize, zkoušky, doklady atd...
</t>
  </si>
  <si>
    <t xml:space="preserve">V rámci PS vybudováno především (podrobnosti pro ocenění je třeba provést nedílně dle technické zprávy části D.1.2 a související výkresové části dokumentace včetně částí C, N a E):
- Kompletní vybudování nové BTS pro veřejné operátory dle popisu v TZ a veškerých nutných náležitostí a standardů Správy železnic. Je nutné počítat i s provizorními stavy a přepojováním technologie, aby bylo zajištěno minimalizování dopadů do provozu ETCS a GSM-R.
- Výstavba nového nadstandardního stožáru s dostatečnou návětrnou plochou a všemi potřebnými konstrukcemi a technologiemi a značením dle vyjádření ÚCL, včetně nadstandardních základových prací, uzemnění všech nových konstrukcí vybudováním nové zemnící sítě, zajištění analýzy rizik dle ČSN 62 305 a z ní vycházejícího vybudování systému ochrany proti blesku v této lokalitě, přepěťových ochran a velkého počtu zemních chrániček dle specifikace v TZ a specifikací v tabulkách základních kapacit, které jsou přílohou TZ.
- Zajištění požadované přípravy pro technologii veřejných operátorů, jak na úrovni klecí a základových konstrukcí s chráničkami, tak na stožáru dle popisu v TZ a dle dalších zpřesňujících jednání v dalším stupni dokumentace.
- V rámci PS je nutno počítat s vytýčením veškerých stávajících sítí, provedením veškerých nutných přeložek drážních nebo nedrážních inženýrských sítí a geodetickým zaměřením nových konstrukcí.
- Rezervní konstrukce, trasy a prostory pro budoucí technologii FRMCS
- Veškeré dodávky a montáže související s touto lokalitou včetně případných úprav příjezdových komunikací
- Nutností dovozu velkého množství zeminy a rozsáhlé navýšení terénu pro BTS nad hladinu Q100
- Příprava území, vykácení a vyčištění stavební plochy, zemní práce (výkopy, hutnění, zásypy...), navýšení terénu (případný dokup zeminy), finální terénní úpravy, manipulace se zeminou dle popisu v TZ. Vše včetně požadovaných náležitostí a souvisejících prací. 
- Uložení všech odpadů vzniklých v lokalitě na skládku, včetně ocenění nutných demontáží a likvidací
- Zajištění a sestavení harmonogramu výluk technologických systém, pro jednotlivé výše uvedené práce, které budou prováděny v blízkosti kolejí nebo na rádiovém systému GSM-R nebo přenosovém systému pro BTS nebo v blízkosti trakce dle orientačního popisu v technické zprávě.
- Řešení musí odpovídat všem TS, TKP, směrnicím atd... popsaným v dokumentaci.
- Pro ocenění PS je potřeba důkladně prostudovat celou dokumentaci stavby.
- Veškeré zařízení bude dodáno včetně všech potřebných náležitostí jako jsou revize, zkoušky, doklady atd...
</t>
  </si>
  <si>
    <t>V rámci PS vybudováno především (podrobnosti pro ocenění je třeba provést nedílně dle technické zprávy části D.1.2 a související výkresové části dokumentace včetně částí C, N a E):
- Rekonstrukce (v podstatě vybudování kompletní nové) BTS GSM-R dle popisu v TZ a veškerých nutných náležitostí, přenosového systému a standardů Správy železnic. Je nutné počítat i s provizorními stavy a přepojováním technologie, aby bylo zajištěno minimalizování dopadů do provozu ETCS a GSM-R.
- Výstavba nového nadstandardního stožáru s dostatečnou návětrnou plochou a všemi potřebnými konstrukcemi a technologiemi a značením dle vyjádření ÚCL, včetně nadstandardních základových prací, uzemnění všech nových konstrukcí vybudováním nové zemnící sítě, zajištění analýzy rizik dle ČSN 62 305 a z ní vycházejícího vybudování systému ochrany proti blesku v této lokalitě, přepěťových ochran a velkého počtu zemních chrániček dle specifikace v TZ a specifikací v tabulkách základních kapacit, které jsou přílohou TZ.
- Zajištění požadované přípravy pro technologii veřejných operátorů, jak na úrovni klecí a základových konstrukcí s chráničkami, tak na stožáru dle popisu v TZ a dle dalších zpřesňujících jednání v dalším stupni dokumentace.
- V rámci PS je nutno počítat s vytýčením veškerých stávajících sítí, provedením veškerých nutných přeložek drážních nebo nedrážních inženýrských sítí a geodetickým zaměřením nových konstrukcí.
- Rezervní konstrukce, trasy a prostory pro budoucí technologii FRMCS
- Veškeré dodávky a montáže související s touto lokalitou včetně případných úprav příjezdových komunikací
- Nutností a navýšení terénu pro BTS nad hladinu Q100.
- Příprava území, vykácení a vyčištění stavební plochy, zemní práce (výkopy, hutnění, zásypy...), navýšení terénu (případný dokup zeminy), finální terénní úpravy, manipulace se zeminou dle popisu v TZ. Vše včetně požadovaných náležitostí a souvisejících prací. 
- Dodání nového technologického domku, který bude v dalším stupni dokumentace projednán se Správou železnic ohledně barevnosti vnějších prvků a pro určení typu střechy. Technologický domek bude dodán včetně veškerých náležitostí popsaných v TZ a dle standardů Správy železnic s dostatečnou rezervou vstupních kabelových tvorů a rezervou ve výkonu klimatizační jednotky.
- Uložení všech odpadů vzniklých v lokalitě na skládku, včetně ocenění nutných demontáží a likvidace původních konstrukcí BTS.</t>
  </si>
  <si>
    <t>V rámci PS vybudováno především (podrobnosti pro ocenění je třeba provést nedílně dle technické zprávy části D.1.2 a související výkresové části dokumentace včetně částí C, N a E):
- Rekonstrukce (v podstatě vybudování kompletní nové) BTS GSM-R dle popisu v TZ a veškerých nutných náležitostí, přenosového systému a standardů Správy železnic, rozvaděče a napájecí zdroje podporující napájecí soustavu TT. Je nutné počítat i s provizorními stavy a přepojováním technologie, aby bylo zajištěno minimalizování dopadů do provozu ETCS a GSM-R.
- Výstavba nového nadstandardního stožáru s dostatečnou návětrnou plochou a všemi potřebnými konstrukcemi a technologiemi a značením dle vyjádření ÚCL, včetně nadstandardních základových prací, uzemnění všech nových konstrukcí vybudováním nové zemnící sítě, zajištění analýzy rizik dle ČSN 62 305 a z ní vycházejícího vybudování systému ochrany proti blesku v této lokalitě, přepěťových ochran a velkého počtu zemních chrániček dle specifikace v TZ a specifikací v tabulkách základních kapacit, které jsou přílohou TZ.
- Zajištění požadované přípravy pro technologii veřejných operátorů, jak na úrovni klecí a základových konstrukcí s chráničkami, tak na stožáru dle popisu v TZ a dle dalších zpřesňujících jednání v dalším stupni dokumentace.
- V rámci PS je nutno počítat s vytýčením veškerých stávajících sítí, provedením veškerých nutných přeložek drážních nebo nedrážních inženýrských sítí a geodetickým zaměřením nových konstrukcí.
- Rezervní konstrukce, trasy a prostory pro budoucí technologii FRMCS
- Veškeré dodávky a montáže související s touto lokalitou včetně případných úprav příjezdových komunikací
- Příprava území, rozsáhlého vykácení a vyčištění stavební plochy, zemní práce (výkopy, hutnění, zásypy...), navýšení terénu (případný dokup zeminy), finální terénní úpravy, manipulace se zeminou dle popisu v TZ. Vše včetně požadovaných náležitostí a souvisejících prací. 
- Dodání nového technologického domku, který bude v dalším stupni dokumentace projednán se Správou železnic ohledně barevnosti vnějších prvků a pro určení typu střechy. Technologický domek bude dodán včetně veškerých náležitostí popsaných v TZ a dle standardů Správy železnic s dostatečnou rezervou vstupních kabelových tvorů a rezervou ve výkonu klimatizační jednotky.
- Uložení všech odpadů vzniklých v lokalitě na skládku, včetně ocenění nutných demontáží a likvidace původních konstrukcí BTS.</t>
  </si>
  <si>
    <t>V rámci PS vybudováno především (podrobnosti pro ocenění je třeba provést nedílně dle technické zprávy části D.1.2 a související výkresové části dokumentace včetně částí C, N a E):
- Rekonstrukce (v podstatě vybudování kompletní nové) BTS GSM-R dle popisu v TZ a veškerých nutných náležitostí, přenosového systému a standardů Správy železnic, rozvaděče a napájecí zdroje podporující napájecí soustavu TT. Je nutné počítat i s provizorními stavy a přepojováním technologie, aby bylo zajištěno minimalizování dopadů do provozu ETCS a GSM-R.
- Výstavba nového nadstandardního stožáru s dostatečnou návětrnou plochou a všemi potřebnými konstrukcemi a technologiemi a značením dle vyjádření ÚCL, včetně nadstandardních základových prací, uzemnění všech nových konstrukcí vybudováním nové zemnící sítě, zajištění analýzy rizik dle ČSN 62 305 a z ní vycházejícího vybudování systému ochrany proti blesku v této lokalitě, přepěťových ochran a velkého počtu zemních chrániček dle specifikace v TZ a specifikací v tabulkách základních kapacit, které jsou přílohou TZ.
- Zajištění požadované přípravy pro technologii veřejných operátorů, jak na úrovni klecí a základových konstrukcí s chráničkami, tak na stožáru dle popisu v TZ a dle dalších zpřesňujících jednání v dalším stupni dokumentace.
- V rámci PS je nutno počítat s vytýčením veškerých stávajících sítí, provedením veškerých nutných přeložek drážních nebo nedrážních inženýrských sítí a geodetickým zaměřením nových konstrukcí.
- Rezervní konstrukce, trasy a prostory pro budoucí technologii FRMCS
- Veškeré dodávky a montáže související s touto lokalitou včetně příjezdových komunikací, DIO, ZÚK atd
- Příprava území, vykácení a vyčištění stavební plochy, zemní práce (výkopy, hutnění, zásypy...), navýšení terénu (případný dokup zeminy), finální terénní úpravy, manipulace se zeminou dle popisu v TZ. Vše včetně požadovaných náležitostí a souvisejících prací. 
- Dodání nového technologického domku, který bude v dalším stupni dokumentace projednán se Správou železnic ohledně barevnosti vnějších prvků a pro určení typu střechy. Technologický domek bude dodán včetně veškerých náležitostí popsaných v TZ a dle standardů Správy železnic s dostatečnou rezervou vstupních kabelových tvorů a rezervou ve výkonu klimatizační jednotky.
- Uložení všech odpadů vzniklých v lokalitě na skládku, včetně ocenění nutných demontáží a likvidace původních konstrukcí BTS.</t>
  </si>
  <si>
    <t xml:space="preserve">V rámci PS vybudováno především (podrobnosti pro ocenění je třeba provést nedílně dle technické zprávy části D.1.2 a související výkresové části dokumentace včetně částí C, N a E):
- Kompletní vybudování nové BTS pro veřejné operátory dle popisu v TZ a veškerých nutných náležitostí a standardů Správy železnic. Je nutné počítat i s provizorními stavy a přepojováním technologie, aby bylo zajištěno minimalizování dopadů do provozu ETCS a GSM-R.
- Výstavba nového nadstandardního stožáru s dostatečnou návětrnou plochou a všemi potřebnými konstrukcemi a technologiemi a značením dle vyjádření ÚCL, včetně nadstandardních základových prací, uzemnění všech nových konstrukcí vybudováním nové zemnící sítě, zajištění analýzy rizik dle ČSN 62 305 a z ní vycházejícího vybudování systému ochrany proti blesku v této lokalitě, přepěťových ochran a velkého počtu zemních chrániček dle specifikace v TZ a specifikací v tabulkách základních kapacit, které jsou přílohou TZ.
- Zajištění požadované přípravy pro technologii veřejných operátorů, jak na úrovni klecí a základových konstrukcí s chráničkami, tak na stožáru dle popisu v TZ a dle dalších zpřesňujících jednání v dalším stupni dokumentace.
- V rámci PS je nutno počítat s vytýčením veškerých stávajících sítí, provedením veškerých nutných přeložek drážních nebo nedrážních inženýrských sítí a geodetickým zaměřením nových konstrukcí.
- Rezervní konstrukce, trasy a prostory pro budoucí technologii FRMCS
- Veškeré dodávky a montáže související s touto lokalitou včetně případných úprav příjezdových komunikací
- Nutnosti navýšení terénu pro BTS nad hladinu Q100.
- Příprava území, vykácení a vyčištění stavební plochy, zemní práce (výkopy, hutnění, zásypy...), navýšení terénu (případný dokup zeminy), finální terénní úpravy, manipulace se zeminou dle popisu v TZ. Vše včetně požadovaných náležitostí a souvisejících prací. 
- Uložení všech odpadů vzniklých v lokalitě na skládku, včetně ocenění nutných demontáží a likvidací
- Zajištění a sestavení harmonogramu výluk technologických systém, pro jednotlivé výše uvedené práce, které budou prováděny v blízkosti kolejí nebo na rádiovém systému GSM-R nebo přenosovém systému pro BTS nebo v blízkosti trakce dle orientačního popisu v technické zprávě.
- Řešení musí odpovídat všem TS, TKP, směrnicím atd... popsaným v dokumentaci.
- Pro ocenění PS je potřeba důkladně prostudovat celou dokumentaci stavby.
- Veškeré zařízení bude dodáno včetně všech potřebných náležitostí jako jsou revize, zkoušky, doklady atd...
</t>
  </si>
  <si>
    <t>V rámci PS vybudováno především (podrobnosti pro ocenění je třeba provést nedílně dle technické zprávy části D.1.2 a související výkresové části dokumentace včetně částí C, N a E):
- Rekonstrukce (v podstatě vybudování kompletní nové) BTS GSM-R dle popisu v TZ a veškerých nutných náležitostí, přenosového systému (optických modemů) a standardů Správy železnic. Je nutné počítat i s provizorními stavy a přepojováním technologie, aby bylo zajištěno minimalizování dopadů do provozu ETCS a GSM-R.
- Výstavba nového nadstandardního stožáru s dostatečnou návětrnou plochou a všemi potřebnými konstrukcemi a technologiemi a značením dle vyjádření ÚCL, včetně nadstandardních základových prací, uzemnění všech nových konstrukcí vybudováním nové zemnící sítě, zajištění analýzy rizik dle ČSN 62 305 a z ní vycházejícího vybudování systému ochrany proti blesku v této lokalitě, přepěťových ochran a velkého počtu zemních chrániček dle specifikace v TZ a specifikací v tabulkách základních kapacit, které jsou přílohou TZ.
- Zajištění požadované přípravy pro technologii veřejných operátorů, jak na úrovni klecí a základových konstrukcí s chráničkami, tak na stožáru dle popisu v TZ a dle dalších zpřesňujících jednání v dalším stupni dokumentace.
- V rámci PS je nutno počítat s vytýčením veškerých stávajících sítí, provedením veškerých nutných přeložek drážních nebo nedrážních inženýrských sítí a geodetickým zaměřením nových konstrukcí.
- Rezervní konstrukce, trasy a prostory pro budoucí technologii FRMCS
- Veškeré dodávky a montáže související s touto lokalitou včetně případných úprav příjezdových komunikací
- Příprava území, značné vykácení a vyčištění stavební plochy, zemní práce (výkopy, hutnění, zásypy...), navýšení terénu (případný dokup zeminy), finální terénní úpravy, manipulace se zeminou dle popisu v TZ. Vše včetně požadovaných náležitostí a souvisejících prací. 
- Dodání nového technologického domku, který bude v dalším stupni dokumentace projednán se Správou železnic ohledně barevnosti vnějších prvků a pro určení typu střechy. Technologický domek bude dodán včetně veškerých náležitostí popsaných v TZ a dle standardů Správy železnic s dostatečnou rezervou vstupních kabelových tvorů a rezervou ve výkonu klimatizační jednotky.
- Uložení všech odpadů vzniklých v lokalitě na skládku, včetně ocenění nutných demontáží a likvidace původních konstrukcí BTS.</t>
  </si>
  <si>
    <t xml:space="preserve">V rámci PS vybudováno především (podrobnosti pro ocenění je třeba provést nedílně dle technické zprávy části D.1.2 a související výkresové části dokumentace včetně částí C, N a E):
- Kompletní vybudování nové BTS pro veřejné operátory dle popisu v TZ a veškerých nutných náležitostí a standardů Správy železnic. Je nutné počítat i s provizorními stavy a přepojováním technologie, aby bylo zajištěno minimalizování dopadů do provozu ETCS a GSM-R.
- Výstavba nového nadstandardního stožáru s dostatečnou návětrnou plochou a všemi potřebnými konstrukcemi a technologiemi a značením dle vyjádření ÚCL, včetně nadstandardních základových prací, uzemnění všech nových konstrukcí vybudováním nové zemnící sítě, zajištění analýzy rizik dle ČSN 62 305 a z ní vycházejícího vybudování systému ochrany proti blesku v této lokalitě, přepěťových ochran a velkého počtu zemních chrániček dle specifikace v TZ a specifikací v tabulkách základních kapacit, které jsou přílohou TZ.
- Zajištění požadované přípravy pro technologii veřejných operátorů, jak na úrovni klecí a základových konstrukcí s chráničkami, tak na stožáru dle popisu v TZ a dle dalších zpřesňujících jednání v dalším stupni dokumentace.
- V rámci PS je nutno počítat s vytýčením veškerých stávajících sítí, provedením veškerých nutných přeložek drážních nebo nedrážních inženýrských sítí a geodetickým zaměřením nových konstrukcí.
- Rezervní konstrukce, trasy a prostory pro budoucí technologii FRMCS
- Veškeré zařízení musí být uzpůsobeno pro napájení soustavou TT
- Veškeré dodávky a montáže související s touto lokalitou včetně případných úprav příjezdových komunikací
- Nutností dovozu velkého množství zeminy a rozsáhlé navýšení terénu pro BTS nad hladinu Q100.
- Příprava území, vykácení a vyčištění stavební plochy, zemní práce (výkopy, hutnění, zásypy...), navýšení terénu (případný dokup zeminy), finální terénní úpravy, manipulace se zeminou dle popisu v TZ. Vše včetně požadovaných náležitostí a souvisejících prací. 
- Uložení všech odpadů vzniklých v lokalitě na skládku, včetně ocenění nutných demontáží a likvidací
- Zajištění a sestavení harmonogramu výluk technologických systém, pro jednotlivé výše uvedené práce, které budou prováděny v blízkosti kolejí nebo na rádiovém systému GSM-R nebo přenosovém systému pro BTS nebo v blízkosti trakce dle orientačního popisu v technické zprávě.
- Řešení musí odpovídat všem TS, TKP, směrnicím atd... popsaným v dokumentaci.
- Pro ocenění PS je potřeba důkladně prostudovat celou dokumentaci stavby.
- Veškeré zařízení bude dodáno včetně všech potřebných náležitostí jako jsou revize, zkoušky, doklady atd...
</t>
  </si>
  <si>
    <t>V rámci PS vybudováno především (podrobnosti pro ocenění je třeba provést nedílně dle technické zprávy části D.1.2 a související výkresové části dokumentace včetně částí C, N a E):
- Rekonstrukce (v podstatě vybudování kompletní nové) BTS GSM-R dle popisu v TZ a veškerých nutných náležitostí, přenosového systému a standardů Správy železnic, rozvaděče a napájecí zdroje podporující napájecí soustavu TT. Je nutné počítat i s provizorními stavy a přepojováním technologie, aby bylo zajištěno minimalizování dopadů do provozu ETCS a GSM-R.
- Výstavba nového nadstandardního stožáru s dostatečnou návětrnou plochou a všemi potřebnými konstrukcemi a technologiemi a značením dle vyjádření ÚCL, včetně nadstandardních základových prací, uzemnění všech nových konstrukcí vybudováním nové zemnící sítě, zajištění analýzy rizik dle ČSN 62 305 a z ní vycházejícího vybudování systému ochrany proti blesku v této lokalitě, přepěťových ochran a velkého počtu zemních chrániček dle specifikace v TZ a specifikací v tabulkách základních kapacit, které jsou přílohou TZ.
- Zajištění požadované přípravy pro technologii veřejných operátorů, jak na úrovni klecí a základových konstrukcí s chráničkami, tak na stožáru dle popisu v TZ a dle dalších zpřesňujících jednání v dalším stupni dokumentace.
- Rezervní konstrukce, trasy a prostory pro budoucí technologii FRMCS
- Veškeré dodávky a montáže související s touto lokalitou včetně provizorního zpevnění nezpevněné komunikace v délce cca 900 m, zároveň bude v případě nutnosti provizorně podepřen (vyztužen) stávající most vedoucí přes řeku Moravu.
- Příprava území, vykácení a vyčištění stavební plochy, zemní práce (výkopy, hutnění, zásypy...), navýšení terénu (případný dokup zeminy), finální terénní úpravy, manipulace se zeminou dle popisu v TZ. Vše včetně požadovaných náležitostí a souvisejících prací. 
- V rámci PS je nutno počítat s vytýčením veškerých stávajících sítí, provedením veškerých nutných přeložek drážních nebo nedrážních inženýrských sítí a geodetickým zaměřením nových konstrukcí.
- Dodání nového technologického domku, který bude v dalším stupni dokumentace projednán se Správou železnic ohledně barevnosti vnějších prvků a pro určení typu střechy. Technologický domek bude dodán včetně veškerých náležitostí popsaných v TZ a dle standardů Správy železnic s dostatečnou rezervou vstupních kabelových tvorů a rezervou ve výkonu klimatizační jednotky.
- Uložení všech odpadů vzniklých v lokalitě na skládku, včetně ocenění nutných demontáží a likvidace původních konstrukcí BTS.</t>
  </si>
  <si>
    <t xml:space="preserve">V rámci PS vybudováno především (podrobnosti pro ocenění je třeba provést nedílně dle technické zprávy části D.1.2 a související výkresové části dokumentace včetně částí C, N a E):
- Kompletní vybudování nové BTS pro veřejné operátory dle popisu v TZ a veškerých nutných náležitostí a standardů Správy železnic. Je nutné počítat i s provizorními stavy a přepojováním technologie, aby bylo zajištěno minimalizování dopadů do provozu ETCS a GSM-R.
- Výstavba nového nadstandardního stožáru s dostatečnou návětrnou plochou a všemi potřebnými konstrukcemi a technologiemi a značením dle vyjádření ÚCL, včetně nadstandardních základových prací, uzemnění všech nových konstrukcí vybudováním nové zemnící sítě, zajištění analýzy rizik dle ČSN 62 305 a z ní vycházejícího vybudování systému ochrany proti blesku v této lokalitě, přepěťových ochran a velkého počtu zemních chrániček dle specifikace v TZ a specifikací v tabulkách základních kapacit, které jsou přílohou TZ.
- Zajištění požadované přípravy pro technologii veřejných operátorů, jak na úrovni klecí a základových konstrukcí s chráničkami, tak na stožáru dle popisu v TZ a dle dalších zpřesňujících jednání v dalším stupni dokumentace.
- Rezervní konstrukce, trasy a prostory pro budoucí technologii FRMCS
- Veškeré dodávky a montáže související s touto lokalitou včetně případných úprav příjezdových komunikací, zajištění DIO a ZÚK příjezdové komunikace.
- Příprava území, vykácení a vyčištění stavební plochy, zemní práce (výkopy, hutnění, zásypy...), navýšení terénu (případný dokup zeminy), finální terénní úpravy, manipulace se zeminou dle popisu v TZ. Vše včetně požadovaných náležitostí a souvisejících prací. 
- V rámci PS je nutno počítat s vytýčením veškerých stávajících sítí, provedením veškerých nutných přeložek drážních nebo nedrážních inženýrských sítí a geodetickým zaměřením nových konstrukcí.
- Uložení všech odpadů vzniklých v lokalitě na skládku, včetně ocenění nutných demontáží a likvidací
- Zajištění a sestavení harmonogramu výluk technologických systém, pro jednotlivé výše uvedené práce, které budou prováděny v blízkosti kolejí nebo na rádiovém systému GSM-R nebo přenosovém systému pro BTS nebo v blízkosti trakce dle orientačního popisu v technické zprávě.
- Řešení musí odpovídat všem TS, TKP, směrnicím atd... popsaným v dokumentaci.
- Pro ocenění PS je potřeba důkladně prostudovat celou dokumentaci stavby.
- Veškeré zařízení bude dodáno včetně všech potřebných náležitostí jako jsou revize, zkoušky, doklady atd...
</t>
  </si>
  <si>
    <t xml:space="preserve">V rámci PS vybudováno především (podrobnosti pro ocenění je třeba provést nedílně dle technické zprávy části D.1.2 a související výkresové části dokumentace včetně částí C, N a E):
- Kompletní vybudování nové BTS pro veřejné operátory dle popisu v TZ a veškerých nutných náležitostí a standardů Správy železnic. Je nutné počítat i s provizorními stavy a přepojováním technologie, aby bylo zajištěno minimalizování dopadů do provozu ETCS a GSM-R.
- Výstavba nového nadstandardního stožáru s dostatečnou návětrnou plochou a všemi potřebnými konstrukcemi a technologiemi a značením dle vyjádření ÚCL, včetně nadstandardních základových prací, uzemnění všech nových konstrukcí vybudováním nové zemnící sítě, zajištění analýzy rizik dle ČSN 62 305 a z ní vycházejícího vybudování systému ochrany proti blesku v této lokalitě, přepěťových ochran a velkého počtu zemních chrániček dle specifikace v TZ a specifikací v tabulkách základních kapacit, které jsou přílohou TZ.
- Zajištění požadované přípravy pro technologii veřejných operátorů, jak na úrovni klecí a základových konstrukcí s chráničkami, tak na stožáru dle popisu v TZ a dle dalších zpřesňujících jednání v dalším stupni dokumentace.
- Rezervní konstrukce, trasy a prostory pro budoucí technologii FRMCS
- Veškeré dodávky a montáže související s touto lokalitou včetně provizorního zpevnění nezpevněné komunikace v délce cca 700 m.
- Příprava území, vykácení a vyčištění stavební plochy, zemní práce (výkopy, hutnění, zásypy...), navýšení terénu (případný dokup zeminy), finální terénní úpravy, manipulace se zeminou dle popisu v TZ. Vše včetně požadovaných náležitostí a souvisejících prací. 
- V rámci PS je nutno počítat s vytýčením veškerých stávajících sítí, provedením veškerých nutných přeložek drážních nebo nedrážních inženýrských sítí a geodetickým zaměřením nových konstrukcí.
- Uložení všech odpadů vzniklých v lokalitě na skládku, včetně ocenění nutných demontáží a likvidací
- Zajištění a sestavení harmonogramu výluk technologických systém, pro jednotlivé výše uvedené práce, které budou prováděny v blízkosti kolejí nebo na rádiovém systému GSM-R nebo přenosovém systému pro BTS nebo v blízkosti trakce dle orientačního popisu v technické zprávě.
- Řešení musí odpovídat všem TS, TKP, směrnicím atd... popsaným v dokumentaci.
- Pro ocenění PS je potřeba důkladně prostudovat celou dokumentaci stavby.
- Veškeré zařízení bude dodáno včetně všech potřebných náležitostí jako jsou revize, zkoušky, doklady atd...
</t>
  </si>
  <si>
    <t xml:space="preserve">V rámci PS vybudováno především (podrobnosti pro ocenění je třeba provést nedílně dle technické zprávy části D.1.2 a související výkresové části dokumentace včetně částí C, N a E):
- Kompletní vybudování nové BTS pro veřejné operátory dle popisu v TZ a veškerých nutných náležitostí a standardů Správy železnic. Je nutné počítat i s provizorními stavy a přepojováním technologie, aby bylo zajištěno minimalizování dopadů do provozu ETCS a GSM-R.
- Výstavba nového nadstandardního stožáru s dostatečnou návětrnou plochou a všemi potřebnými konstrukcemi a technologiemi a značením dle vyjádření ÚCL, včetně nadstandardních základových prací, uzemnění všech nových konstrukcí vybudováním nové zemnící sítě, zajištění analýzy rizik dle ČSN 62 305 a z ní vycházejícího vybudování systému ochrany proti blesku v této lokalitě, přepěťových ochran a velkého počtu zemních chrániček dle specifikace v TZ a specifikací v tabulkách základních kapacit, které jsou přílohou TZ.
- Zajištění požadované přípravy pro technologii veřejných operátorů, jak na úrovni klecí a základových konstrukcí s chráničkami, tak na stožáru dle popisu v TZ a dle dalších zpřesňujících jednání v dalším stupni dokumentace.
- Rezervní konstrukce, trasy a prostory pro budoucí technologii FRMCS
- Veškeré dodávky a montáže související s touto lokalitou včetně případných úprav příjezdových komunikací, tj. lokálního zpevnění a případného následného uvedení poškozené komunikace do původního stavu.
- Příprava území, vykácení a vyčištění stavební plochy, zemní práce (výkopy, hutnění, zásypy...), navýšení terénu (případný dokup zeminy), finální terénní úpravy, manipulace se zeminou dle popisu v TZ. Vše včetně požadovaných náležitostí a souvisejících prací. 
- V rámci PS je nutno počítat s vytýčením veškerých stávajících sítí, provedením veškerých nutných přeložek drážních nebo nedrážních inženýrských sítí a geodetickým zaměřením nových konstrukcí.
- Uložení všech odpadů vzniklých v lokalitě na skládku, včetně ocenění nutných demontáží a likvidací
- Zajištění a sestavení harmonogramu výluk technologických systém, pro jednotlivé výše uvedené práce, které budou prováděny v blízkosti kolejí nebo na rádiovém systému GSM-R nebo přenosovém systému pro BTS nebo v blízkosti trakce dle orientačního popisu v technické zprávě.
- Řešení musí odpovídat všem TS, TKP, směrnicím atd... popsaným v dokumentaci.
- Pro ocenění PS je potřeba důkladně prostudovat celou dokumentaci stavby.
- Veškeré zařízení bude dodáno včetně všech potřebných náležitostí jako jsou revize, zkoušky, doklady atd...
</t>
  </si>
  <si>
    <t xml:space="preserve">V rámci PS vybudováno především (podrobnosti pro ocenění je třeba provést nedílně dle technické zprávy části D.1.2 a související výkresové části dokumentace včetně částí C, N a E):
- Kompletní vybudování nové BTS pro veřejné operátory dle popisu v TZ a veškerých nutných náležitostí a standardů Správy železnic. Je nutné počítat i s provizorními stavy a přepojováním technologie, aby bylo zajištěno minimalizování dopadů do provozu ETCS a GSM-R.
- Výstavba nového nadstandardního stožáru s dostatečnou návětrnou plochou a všemi potřebnými konstrukcemi a technologiemi a značením dle vyjádření ÚCL, včetně nadstandardních základových prací, uzemnění všech nových konstrukcí vybudováním nové zemnící sítě, zajištění analýzy rizik dle ČSN 62 305 a z ní vycházejícího vybudování systému ochrany proti blesku v této lokalitě, přepěťových ochran a velkého počtu zemních chrániček dle specifikace v TZ a specifikací v tabulkách základních kapacit, které jsou přílohou TZ.
- Zajištění požadované přípravy pro technologii veřejných operátorů, jak na úrovni klecí a základových konstrukcí s chráničkami, tak na stožáru dle popisu v TZ a dle dalších zpřesňujících jednání v dalším stupni dokumentace.
- Rezervní konstrukce, trasy a prostory pro budoucí technologii FRMCS
- Veškeré dodávky a montáže související s touto lokalitou včetně případných úprav příjezdových komunikací, zpevnění komunikace v délce cca 30 m, zajištění DIO a ZÚK přilehlé komunikace.
- Příprava území, vykácení a vyčištění stavební plochy, zemní práce (výkopy, hutnění, zásypy...), přemístění osvětlovacího stožáru do nové polohy vč. přeložení kabelových tras, navýšení terénu (případný dokup zeminy), finální terénní úpravy, manipulace se zeminou dle popisu v TZ. Vše včetně požadovaných náležitostí a souvisejících prací. 
- V rámci PS je nutno počítat s vytýčením veškerých stávajících sítí, provedením veškerých nutných přeložek drážních nebo nedrážních inženýrských sítí a geodetickým zaměřením nových konstrukcí.
- Uložení všech odpadů vzniklých v lokalitě na skládku, včetně ocenění nutných demontáží a likvidací
- Zajištění a sestavení harmonogramu výluk technologických systém, pro jednotlivé výše uvedené práce, které budou prováděny v blízkosti kolejí nebo na rádiovém systému GSM-R nebo přenosovém systému pro BTS nebo v blízkosti trakce dle orientačního popisu v technické zprávě.
- Řešení musí odpovídat všem TS, TKP, směrnicím atd... popsaným v dokumentaci.
- Pro ocenění PS je potřeba důkladně prostudovat celou dokumentaci stavby.
- Veškeré zařízení bude dodáno včetně všech potřebných náležitostí jako jsou revize, zkoušky, doklady atd...
</t>
  </si>
  <si>
    <t>V rámci PS vybudováno především (podrobnosti pro ocenění je třeba provést nedílně dle technické zprávy části D.1.2 a související výkresové části dokumentace včetně částí C, N a E):
- Rekonstrukce (v podstatě vybudování kompletní nové) BTS GSM-R dle popisu v TZ a veškerých nutných náležitostí, přenosového systému a standardů Správy železnic. Je nutné počítat i s provizorními stavy a přepojováním technologie, aby bylo zajištěno minimalizování dopadů do provozu ETCS a GSM-R.
- Výstavba nového nadstandardního stožáru s dostatečnou návětrnou plochou a všemi potřebnými konstrukcemi a technologiemi a značením dle vyjádření ÚCL, včetně nadstandardních základových prací, uzemnění všech nových konstrukcí vybudováním nové zemnící sítě, zajištění analýzy rizik dle ČSN 62 305 a z ní vycházejícího vybudování systému ochrany proti blesku v této lokalitě, přepěťových ochran a velkého počtu zemních chrániček dle specifikace v TZ a specifikací v tabulkách základních kapacit, které jsou přílohou TZ.
- Zajištění požadované přípravy pro technologii veřejných operátorů, jak na úrovni klecí a základových konstrukcí s chráničkami, tak na stožáru dle popisu v TZ a dle dalších zpřesňujících jednání v dalším stupni dokumentace.
- V rámci PS je nutno počítat s vytýčením veškerých stávajících sítí, provedením veškerých nutných přeložek drážních nebo nedrážních inženýrských sítí a geodetickým zaměřením nových konstrukcí.
- Rezervní konstrukce, trasy a prostory pro budoucí technologii FRMCS
- Veškeré dodávky a montáže související s touto lokalitou včetně případných úprav příjezdových komunikací a DIO a ZÚK
- Příprava území, vykácení a vyčištění stavební plochy, zemní práce (výkopy, hutnění, zásypy...), navýšení terénu (případný dokup zeminy), finální terénní úpravy, manipulace se zeminou dle popisu v TZ. Vše včetně požadovaných náležitostí a souvisejících prací. 
- Dodání nového technologického domku, který bude v dalším stupni dokumentace projednán se Správou železnic ohledně barevnosti vnějších prvků a pro určení typu střechy. Technologický domek bude dodán včetně veškerých náležitostí popsaných v TZ a dle standardů Správy železnic s dostatečnou rezervou vstupních kabelových tvorů a rezervou ve výkonu klimatizační jednotky.
- Uložení všech odpadů vzniklých v lokalitě na skládku, včetně ocenění nutných demontáží a likvidace původních konstrukcí BTS.</t>
  </si>
  <si>
    <t>Nutná koordinace s ostatními SO a PS;
Pro realizaci PS je nutné vytýčení inženýrských sítí a projednání dalšího stupně dokumentace, provedení případných přeložek inženýrských sítí, které budou v kolizi nebo těsné blízkosti s výstavbou BTS, odsouhlasení dodávaných prvků a případná úprava rozsahu konstrukcí s veřejnými operátory 5G sítí a zajištění a naplánování výluk (včetně ETCS)</t>
  </si>
  <si>
    <t>V rámci PS vybudováno především (podrobnosti pro ocenění je třeba provést nedílně dle technické zprávy části D.1.2 a související výkresové části dokumentace včetně částí C, N a E):
- Kompletní vybudování nové BTS pro veřejné operátory dle popisu v TZ a veškerých nutných náležitostí a standardů Správy železnic. Je nutné počítat i s provizorními stavy a přepojováním technologie, aby bylo zajištěno minimalizování dopadů do provozu ETCS a GSM-R.
- Výstavba nového nadstandardního příhradového stožáru s dostatečnou návětrnou plochou a všemi potřebnými konstrukcemi a technologiemi a značením dle vyjádření ÚCL, včetně nadstandardních základových prací, uzemnění všech nových konstrukcí vybudováním nové zemnící sítě, zajištění analýzy rizik dle ČSN 62 305 a z ní vycházejícího vybudování systému ochrany proti blesku v této lokalitě, přepěťových ochran a velkého počtu zemních chrániček dle specifikace v TZ a specifikací v tabulkách základních kapacit, které jsou přílohou TZ.
- Zajištění požadované přípravy pro technologii veřejných operátorů, jak na úrovni klecí a základových konstrukcí s chráničkami, tak na stožáru dle popisu v TZ a dle dalších zpřesňujících jednání v dalším stupni dokumentace.
- Rezervní konstrukce, trasy a prostory pro budoucí technologii FRMCS
- Veškeré dodávky a montáže související s touto lokalitou včetně případných úprav příjezdových komunikací, tj. lokálního zpevnění a případného následného uvedení poškozené komunikace do původního stavu.
- Veškeré dodávky a montáže související s touto lokalitou včetně případných úprav příjezdových komunikací a zpevnění nezpevněné komunikace v délce cca 150 m.
- Příprava území, vykácení a vyčištění stavební plochy, zemní práce (výkopy, hutnění, zásypy...), navýšení terénu (případný dokup zeminy), finální terénní úpravy, manipulace se zeminou dle popisu v TZ. Vše včetně požadovaných náležitostí a souvisejících prací. 
- V rámci PS je nutno počítat s vytýčením veškerých stávajících sítí, provedením veškerých nutných přeložek drážních nebo nedrážních inženýrských sítí a geodetickým zaměřením nových konstrukcí.
- Uložení všech odpadů vzniklých v lokalitě na skládku, včetně ocenění nutných demontáží a likvidací
- Zajištění a sestavení harmonogramu výluk technologických systém, pro jednotlivé výše uvedené práce, které budou prováděny v blízkosti kolejí nebo na rádiovém systému GSM-R nebo přenosovém systému pro BTS nebo v blízkosti trakce dle orientačního popisu v technické zprávě.</t>
  </si>
  <si>
    <t xml:space="preserve">Řešení musí odpovídat všem TS, TKP, směrnicím atd... popsaným v dokumentaci.
- Pro ocenění PS je potřeba důkladně prostudovat celou dokumentaci stavby.
- Veškeré zařízení bude dodáno včetně všech potřebných náležitostí jako jsou revize, zkoušky, doklady atd...
</t>
  </si>
  <si>
    <t>V rámci PS vybudováno především (podrobnosti pro ocenění je třeba provést nedílně dle technické zprávy části D.1.2 a související výkresové části dokumentace včetně částí C, N a E):
- Kompletní vybudování nové BTS pro veřejné operátory dle popisu v TZ a veškerých nutných náležitostí a standardů Správy železnic. Je nutné počítat i s provizorními stavy a přepojováním technologie, aby bylo zajištěno minimalizování dopadů do provozu ETCS a GSM-R.
- Výstavba nového nadstandardního příhradového stožáru s dostatečnou návětrnou plochou a všemi potřebnými konstrukcemi a technologiemi a značením dle vyjádření ÚCL, včetně nadstandardních základových prací, uzemnění všech nových konstrukcí vybudováním nové zemnící sítě, zajištění analýzy rizik dle ČSN 62 305 a z ní vycházejícího vybudování systému ochrany proti blesku v této lokalitě, přepěťových ochran a velkého počtu zemních chrániček dle specifikace v TZ a specifikací v tabulkách základních kapacit, které jsou přílohou TZ.
- Zajištění požadované přípravy pro technologii veřejných operátorů, jak na úrovni klecí a základových konstrukcí s chráničkami, tak na stožáru dle popisu v TZ a dle dalších zpřesňujících jednání v dalším stupni dokumentace.
- Základy pro přístrojovou skříň a anténní stožár budou vyvýšeny z důvodu záplavového území řeky Svitavy.
- Rezervní konstrukce, trasy a prostory pro budoucí technologii FRMCS
- Veškeré dodávky a montáže související s touto lokalitou včetně případných úprav příjezdových komunikací, tj. lokálního zpevnění a případného následného uvedení poškozené komunikace do původního stavu.
- Veškeré dodávky a montáže související s touto lokalitou včetně případných úprav příjezdových komunikací, tj. lokálního zpevnění a případného následného uvedení poškozené komunikace do původního stavu.
- Příprava území, vykácení a vyčištění stavební plochy, zemní práce (výkopy, hutnění, zásypy...), navýšení terénu (případný dokup zeminy), finální terénní úpravy, manipulace se zeminou dle popisu v TZ. Vše včetně požadovaných náležitostí a souvisejících prací. 
- V rámci PS je nutno počítat s vytýčením veškerých stávajících sítí, provedením veškerých nutných přeložek drážních nebo nedrážních inženýrských sítí a geodetickým zaměřením nových konstrukcí.
- Uložení všech odpadů vzniklých v lokalitě na skládku, včetně ocenění nutných demontáží a likvidací</t>
  </si>
  <si>
    <t xml:space="preserve">V rámci PS budou provedeny potřebné výluky GSM-R, měření signálu GSM-R a související nutné úpravy v rámci rekonstrukce výše uvedených BTS GSM-R v traťových úsecích český Brod - Praha-Libeň, Přelouč - Kolín, Ústí n. Orlicí - Choceň, Svitavy - Dlouhá Třebová, Zábřeh n. M - Rudoltice v Č. - Dlouhá Třebová, Mohelnice - Červenka a případně pro kontrolní měření u BTS veřejných operátorů v traťových úsecích Červenka - Olomouc, Drahotuše - Polom, Studénka - Ostrava-Svinov a Blansko - Brno-Maloměřice. BTS GSM-R budou zprovozněny včetně zapojení na přenosový systém a na ústřednové části GSM-R. Zároveň budou součástí PS nutné optimalizace sítě (HW a SW úpravy BTS a související práce, především u anténních systémů, případné výměny antén, výkonové ladění, kmitočtové optimalizace…) na základě měření pro rekonstruované BTS i navazující okolní BTS v jejich okolí, pro zachování kvality signál pro systém ETCS.
Veškeré zařízení bude dodáno včetně všech potřebných náležitostí jako jsou revize, zkoušky, doklady atd...
</t>
  </si>
  <si>
    <t>Nutná koordinace s ostatními SO a PS;
Podrobné informace o uvedení do provozu jsou v TZ</t>
  </si>
  <si>
    <t xml:space="preserve">Tímto PS budou doplněny centrální části sítě GSM-R v Praze a Přerově o rekonstruované BTS GSM-R. Proběhne dodávka potřebných licencí a SW úpravy a nastavení, včetně nastavení a SW úpravy systému dohledu nových domků BTS na dohledovém pracovišti. Zároveň budou tímto PS provedeny případné nutné dodávky a práce na MSC, včetně případných úprav SW a HW.
Navržené řešení v této stavbě bude plně navazovat na systém, vybudovaný v předchozích stavbách a je nutné jej koordinovat s navazujícími stavbami. V dalším stupni dokumentace bude řešení rozpracováno a koordinováno s připravovanými a probíhajícími stavbami.
Veškeré zařízení bude dodáno včetně všech potřebných náležitostí jako jsou revize, zkoušky, doklady atd...
</t>
  </si>
  <si>
    <t>Nutná koordinace s ostatními SO a PS
Podrobné informace o PS jsou zaneseny v  TZ</t>
  </si>
  <si>
    <t xml:space="preserve">Předmětem výše uvedeného PS je zapojení určených technických zařízení do systému dálkové diagnostiky technologických systémů železniční dopravní cesty (DDTS ŽDC). Veškeré přenosy a sběr stavových informací bude navržen v souladu s technickou specifikací TS 2/2008-ZSE „Dálková diagnostika technologických systémů železniční dopravní cesty“ v platném znění. Systém DDTS ŽDC musí umožňovat jeho následné rozšíření a doplnění v souladu s pokračujícími a navazujícími stavbami.
V rámci PS se předpokládá úprava stávajícího systému DDTS v souvislosti s vybudováním NN rozvaděče v rozvodně technologického objektu a s tím související doplnění kabeláže a PLC a nutné SW a licenční úpravy a integrace zařízení. Rozsah doplňovaných povelů a signálů bude určen v dalším stupni dokumentace na základě podrobnější dokumentace NN rozvaděče. Předpokládá se signalizace jističů, a dalších prvků EE z nového rozvaděče. Součástí PS bude i nutná kabelizace a související zařízení jako svorkovnice, chráničky, drobný instalační materiál, úpravy ve stávajícím rozvaděči DDTS. 
Součástí PS jsou i veškeré potřebné kabelové propojení (metalické, optické) jak datových kabelů, tak napájení a veškeré související náležitosti, chráničky, rošty, lišty, kanály, drobný instalační materiál a související zařízení a práce (včetně konfigurací) k nově dodaným zařízení a k zařízením stávajícím.
Veškeré zařízení bude dodáno včetně všech potřebných náležitostí jako jsou revize, zkoušky, doklady atd...
Nový integrační koncentrátor InK nebude budován. SW se doplní stávající nejbližší InK. Proběhne SW doplnění integračních serverů InS a doplnění vizualizací všech potřebných klientských pracovišť.
</t>
  </si>
  <si>
    <t xml:space="preserve">Předmětem výše uvedeného PS je zapojení určených technických zařízení do systému dálkové diagnostiky technologických systémů železniční dopravní cesty (DDTS ŽDC). Veškeré přenosy a sběr stavových informací bude navržen v souladu s technickou specifikací TS 2/2008-ZSE „Dálková diagnostika technologických systémů železniční dopravní cesty“ v platném znění. Systém DDTS ŽDC musí umožňovat jeho následné rozšíření a doplnění v souladu s pokračujícími a navazujícími stavbami.
V rámci PS se předpokládá vybudování systému DDTS v souvislosti s vybudováním měniče pro napájení z trakce u příslušné BTS. Předpokládá se vybudování potřebných převodníků, čidla T+H a případně jednoduchého PLC ve skříni DŘT v technologickém domku měniče. V rámci PS bude vybudována nutná kabelizace pro připojení jednotlivých technologických systémů.
V rámci DDTS se předpokládá integrovat technologie PZTS, napájení sdělovacího zařízení, datový switch, klimatizace a potřebné prvky elektrotechniky a energetiky. 
Součástí PS jsou i veškeré potřebné kabelové propojení (metalické, optické) jak datových kabelů, tak napájení a veškeré související náležitosti, chráničky, rošty, lišty, kanály, drobný instalační materiál a související zařízení a práce (včetně konfigurací) k nově dodaným zařízení a k zařízením stávajícím.
Veškeré zařízení bude dodáno včetně všech potřebných náležitostí jako jsou revize, zkoušky, doklady atd...
Napájení zařízení proběhne z jednoho společného napájecího zdroje 24 V DC v rámci PS přenosového systému.
Nový integrační koncentrátor InK nebude budován. SW se doplní stávajícího nejbližšího InK. Proběhne SW doplnění integračních serverů InS a doplnění vizualizací všech potřebných klientských pracovišť.
</t>
  </si>
  <si>
    <t>D.1.3</t>
  </si>
  <si>
    <t xml:space="preserve">V rámci tohoto PS se navrhuje vybudovat novou podřízenou stanici dispečerské řídící techniky v novém objektu statického měniče pro napájení z TV. V objektu bude v samostatné volně stojící 19“ skříni umístěna hlavní telemetrická jednotka DŘT společně s technologií DDTS (z důvodu omezeného prostoru). Programovatelný automat PLC bude komunikovat s Elektrodispečinkem Přerov prostřednictvím datového přepínače a přenosového systému realizovaného v rámci této stavby. Rozhraní vůči přenosovému systému bude Ethernet, přenosový protokol IEC 60870-5-104 s časovou značkou. 
Návazná technologická zařízení ze statického měniče (DAK, ÚNZ, RH) bude připojena s PLC automatem přes rozhraní RS485 a přes binární vstupy/výstupy. Technologie DOÚO bude připojena přes rozhraní ethernet – ModBus.
Z hlediska programového vybavení je uvažována parametrizace, konfigurace, doplnění knihoven IEC-104 nových PLC automatů.  
Řešení musí odpovídat všem ČSN, směrnicím a zvyklostem použité technologie v OŘ SEE Olomouc.
</t>
  </si>
  <si>
    <t>Nutná koordinace s ostatními PS stavby
Podrobné informace jsou zaneseny v technické zprávě.</t>
  </si>
  <si>
    <t xml:space="preserve">V rámci provozního souboru se řeší zaústění přenosových cest z ovládaných stanic do stávajících připojovacích jednotek eth. přenosů (routerů) telemechanických přenosů řídicího systému. Rozsah bude v rámci projektu případně upřesněn podle stavu zařízení v ED Přerov v době projektu.  
V rámci doplnění a úprav programového vybavení řídicího systému musí být provedena dodávka driverů a parametrizace těchto driverů včetně nastavení a oživení komunikace s podřízenou stanicí. Dále bude provedeno rozšíření datových struktur stávajícího programového vybavení (doplnění grafických schémat, poruchových hlášení, povelových tabulek, komunikačních parametrů atd.) o přidanou stanici a to:
- Doplnění a úprava struktur stávajícího programového vybavení
- Integrování požadavků řízení PETZ a NZZ do stávajícího programového vybavení Elektrodispečinku Přerov
- Implementace řídícího modelu trati do stávajících datových struktur řídícího systému
Tím se rozumí především:
- Změny programových vazeb pro souběžné zpracování veličin
- Úpravy řídících algoritmů
- Změny v definicích řízených soustav
- Rekonfigurace řídících programových tabulek
- Zpracování rozšíření nebo změn do tabulek řídicího systému ED Přerov včetně definic jedinečných názvů proměnných a adresací
- Úprava a doplnění vizualizačního tabla APEL
- Nastavení (deklarace) struktur technologických dat
- Definice uživatelského presentačního zobrazení definice presentačních formulářů
- Definice protokolů 
- Nastavení (deklarace) telemetrických dat
- Nastavení (deklarace) technologických řídících struktur
Součástí bude i zpracování:
- Upravené (doplněné) provozní dokumentace pro elektrodispečera 
- Zaškolení elektrodispečerů na nové informace a funkce
Řešení musí odpovídat všem ČSN, směrnicím a zvyklostem použité technologie v OŘ SEE Olomouc.
</t>
  </si>
  <si>
    <t xml:space="preserve">V rámci PS vybudováno především (podrobnosti pro ocenění je třeba provést dle technické zprávy a výkresové části dokumentace včetně dokumentace části C.3):
Pro přípojku NN vlastní spotřeby technologie BTS bude instalován zdroj napájení z trakčního vedení 3kV DC.
 Pro napájení zdroje z hladiny VN 3kV se osadí statický měnič DC/DC DAK. Součástí technologie budou dva přívodní stykače 3kV DC pro přepínání vstupního napětí z obou stop trakčního vedení. Vzájemné sepnutí stykačů bude blokováno. Stykače budou součástí technologie DAK. Pro vytvoření výstupní elektrické energie s požadovanými parametry (dle požadavků ČSN EN 50160) bude sloužit UNZ – univerzální zdroj napájení na jehož výstupu bude výstupní napětí 400VAC v požadované kvalitě. UNZ je osazena bateriovým zdrojem z důvodu vnitřní potřeby generování kvality výstupního napětí. Zároveň bude sloužit k pokrytí krátkodobých výpadků el. energie. např. z důvodu přepínání trakčního vedení, baterie UNZ budou také zajišťovat pomocné ovládací napájení pro technologii DAK. Na výstupu UNZ bude osazen transformátor 400/400VAC. Technologický objekt bude osazen zásuvkou pro připojení náhradního mobilního zdroje, který bude sloužit pro uvedení technologie do provozu v případě vybití baterií UNZ (mimořádné stavy, delší odstávky technologie). Veškeré technologie zdroje budou ústředně ovládány  z ED OŘ Olomouc. Vnitřní zařízení elektroinstalace, PZS, EZS, topení chlazení budou zavedeny do systému DDTS.   
Dále je požadováno vytýčení stávajících sítí, kompletní geodetické zaměření stavby. Projednání dalšího stupně dokumentace. 
- Dodání veškerých revizních zpráv, protokolů a veškeré náležitostí včetně proměření nových prvků.  
- Řešení musí odpovídat všem TS, TKP, směrnicím, normám atd... popsaným v technické zprávě.
</t>
  </si>
  <si>
    <t xml:space="preserve">Nutná koordinace s ostatními SO a PS.                                                                                                                                                                                                                                                                                            Podrobné informace jsou zaneseny v technické zprávě, situaci, výkresové dokumentaci.
Pro realizaci PS je nutné  projednání dalšího stupně dokumentace a odsouhlasení dodávaných prvků.
</t>
  </si>
  <si>
    <t>D.2.1</t>
  </si>
  <si>
    <t>Inženýrské objekty</t>
  </si>
  <si>
    <t xml:space="preserve">V rámci tohoto SO bude položena nová HDPE trubka pro společnost CETIN od stávající hlavní kabelové trasy do nově realizované přístrojové skříně PS VO (skříň dodána v rámci jiného PS stavby) v délce cca 20 m. HDPE trubka bude uložena do nově realizované zemní trasy realizované dle příslušných norem ČSN a předpisu S4. Součástí SO je taktéž instalace nové kabelové komory na stávající HDPE trubku, osazení kabelového markeru. Na nově položené HDPE trubce bude provedena kalibrační zkouška a zkouška tlakutěsnosti vč. vyhotovení měřícího protokolu. HDPE trubka bude na obou stranách ukončena kabelovou koncovkou.
</t>
  </si>
  <si>
    <t>Nutná koordinace s ostatními PS a SO stavby
Podrobné informace jsou zaneseny v technické zprávě.</t>
  </si>
  <si>
    <t>D.2.2</t>
  </si>
  <si>
    <t>Pozemní stavební objekty a technické vybavení pozemních stavebních objektů</t>
  </si>
  <si>
    <t xml:space="preserve">V rámci tohoto SO bude dodán nový technologický objekt vč. standardní výbavy dle specifikací uvedených v technické zprávě tohoto SO. Nový technologický objekt bude založen na zhutněné štěrkové lože. Nový technologický objekt bude dále doplněn provozním oplocením, obrubníky a ochrannými sloupky ze strany od veřejné komunikace. Pro možnost umístění bude proveden přesun stávajícího mobiliáře pro turisty a bude provedeno kácení několika přilehlých vzrostlých stromů.
</t>
  </si>
  <si>
    <t>Nutná koordinace s ostatními PS s SO stavby
Podrobné informace jsou zaneseny v technické zprávě.</t>
  </si>
  <si>
    <t>D.2.3</t>
  </si>
  <si>
    <t>Trakční a energetická zařízení</t>
  </si>
  <si>
    <t>SO 29-81-01</t>
  </si>
  <si>
    <t>BTS U Přejezdu, připojení měniče na TV</t>
  </si>
  <si>
    <t xml:space="preserve">Obsahem tohoto objektu je úprava trakčního vedení tak, aby mohlo být zajištěno napájení měniče DAK pro připojení napájení netrakčních odběrů. V tomto stavebním objektu bude dodána kompletní dvojice ocelových příhradových stožárů včetně základů pro umístění odpojovačů a napájecího převěsu.
Dvojice odpojovačů, propojených napájecím převěsem, bude sloužit pro možnost variantního napájení z obou stop trolejového vedení. Na trolejové vedení budou připojeny pomocí svodů z napájecího převěsu. Pro vlastní připojení měniče DAK bude sloužit odpojovač s izolovaným zkratovacím nožem Z108. Všechny odpojovače budou v provedení s motorovým pohonem, ústředně ovládané. Stávající trolejové vedení, ani stávající stožáry nebo základy, nebudou dále nijak upravovány. 
V tomto stavebním objektu je dále navržena výstroj stožárů pro připevnění kabelu (upevňovací lišty, objímky a ochranný kryt kabelu) včetně pojistkového spodku s pojistkou. Jmenovitá velikost pojistky bude navržena podle potřebného výkonu měniče DAK.
Vlastní kabel, včetně koncovky, uložení v zemi atd. je obsažen v objektech silnoproudých rozvodů. Úprava ukolejnění je řešena v samostatném stavebním objektu.
Řešení musí být rozpracováno v dalším stupni dle paltné legislativy apředpisů a umsítění stožárů provedeno v nejbližším možném místě u vznikajícího DAK.
</t>
  </si>
  <si>
    <t xml:space="preserve">V rámci SO vybudováno především (podrobnosti pro ocenění je třeba provést dle technické zprávy a výkresové části dokumentace včetně dokumentace části C.3):
- Realizace nové zemní kabelové přípojky NN v celkové délce do cca 1 500 m.
- Pokládku nového kabelového vedení typu 1-CYKY do dimenze 4x240 (1 500 m) včetně kompletních zemních kopaných (opatrný výkop) tras a to do délky cca až 500 m, v kynetách do 35/90 cm (délky cca 850 m), do cca 50/120 cm (délky cca 100 m), včetně obetonovancýh chrániček (délky cca 50 m), a včetně řízených protlaků (délky cca 60 m), markerů, výstražné folie na celou nově kopanou trasu (trasa viz část C.3 dokumentace) a oddělení od jiných sítí, odstranění a obnovení stávajících zpevněných i nezpevněných povrchů. Kabelové vedení bude v celé délce uloženo do nového zemního UV odolného kabelového žlabu.
- Dodání kompletního elektroměrového rozvaděče RE-PRE v plastovém pilíři schváleného pro použití v síti PREDi, včetně osazení do terénu.
- Dodání kompletního rozvaděče R1 ( jistič s vyrážecí cívkou a s nastavitelným relé reziduálního proudu) v plastovém pilíři, včetně osazení do terénu a včetně ochranné klece. 
- Dodání kompletního elektroměrového rozvaděče RE-SŽ pro čtyři sady přímého měření včetně dálkového odečtu v plastovém pilíři schváleného pro použití v síti SŽ, včetně osazení do terénu a včetně ochranné klece. Provedení dálkového odečtu elektroměrů musí odpovídat aktuálně platným požadavkům na provedení dálkového odečtu v síti SŽ.
- Dodání třech kusů kompletní rozpojovací jistící skříně pro zemní kabelové vedení s jednou sadou pojistkových odpínačů (KS VOP1, KS VOP2, KS VOP3), včetně osazení do terénu a včetně ochranné klece.
- Dodání kompletního rozvaděče s automatickým přepínačem sítí RZ, včetně osazení do terénu a včetně ochranné klece.
- Zatažení kabelového vedení do stávající kabelové skříně PREDi (zděný pilíř).
- Napájecí kabelová přípojka řešena v soustavě TT.
- Uzemnění nových rozvaděčů.
- Vytýčení stávajících sítí, kompletní geodetické zaměření stavby. Projednání dalšího stupně dokumentace. 
- Dodání veškerých revizních zpráv, protokolů a veškeré náležitostí.
- Řešení musí odpovídat všem ČSN, směrnicím atd... popsaným v technické zprávě.
</t>
  </si>
  <si>
    <t>Nutná koordinace s ostatními PS a SO stavby
Podrobné informace jsou zaneseny v technické zprávě, situaci, schématu napájení.</t>
  </si>
  <si>
    <t xml:space="preserve">V rámci SO vybudováno především (podrobnosti pro ocenění je třeba provést dle technické zprávy a výkresové části dokumentace včetně dokumentace části C.3):
- Demontáž a likvidace stávající TTS 6 kV.
- Dodání kompletní vybavené nové drážní skříně TTS 6 kV (včetně 3f transformátoru do 16 kVA, včetně VN odpojovačů, včetně rozvaděče NN, včetně veškerého příslušenství).
- Prefabrikovaná podkladní deska pod TTS.
- Realizace kompletního uzemnění nové TTS.
- Úprava stávajícího kabelového vedení 6 kV pro připojení nové TTS. Včetně kabelových spojek a veškerého potřebného příslušenství.
- Vytýčení stávajících sítí, kompletní geodetické zaměření stavby. Projednání dalšího stupně dokumentace. 
- Dodání veškerých revizních zpráv, protokolů a veškeré náležitostí.
- Řešení musí odpovídat všem ČSN, směrnicím atd... popsaným v technické zprávě.
</t>
  </si>
  <si>
    <t xml:space="preserve">V rámci SO vybudováno především (podrobnosti pro ocenění je třeba provést dle technické zprávy a výkresové části dokumentace včetně dokumentace části C.3):
- Realizace nové zemní kabelové přípojky NN v celkové délce do cca 170 m.
- Pokládku nového kabelového vedení typu 1-CYKY do dimenze 4x70 (250 m) včetně kompletních zemních kopaných (opatrný výkop) tras a to do délky cca až 30 m, v kynetách do 35/90 cm (délky cca 80 m), do cca 50/120 cm (délky cca 20 m), včetně obetonovancýh chrániček (délky cca 20 m), a včetně řízených protlaků (délky cca 40 m), markerů, výstražné folie na celou nově kopanou trasu (trasa viz část C.3 dokumentace) a oddělení od jiných sítí, odstranění a obnovení stávajících zpevněných i nezpevněných povrchů. Kabelové vedení bude v celé délce uloženo do nového zemního UV odolného kabelového žlabu.
- Dodání kompletního elektroměrového rozvaděče RE-ČEZ v plastovém pilíři schváleného pro použití v síti ČEZ Distribuce a.s., včetně osazení do terénu.
- Dodání jednoho kusu kompletní rozpojovací jistící skříně pro zemní kabelové vedení s třemi sadami pojistkových spodků (KS1), včetně osazení do terénu a včetně ochranné klece.
- Dodání kompletního elektroměrového rozvaděče RE-SŽ pro tři sady přímého měření včetně dálkového odečtu v plastovém pilíři schváleného pro použití v síti SŽ, včetně osazení do terénu a včetně ochranné klece. Provedení dálkového odečtu elektroměrů musí odpovídat aktuálně platným požadavkům na provedení dálkového odečtu v síti SŽ.
- Dodání dvou kusů kompletní rozpojovací jistící skříně pro zemní kabelové vedení s jednou sadou pojistkových odpínačů (KS VOP1, KS VOP2), včetně osazení do terénu a včetně ochranné klece.
- Dodání kompletního rozvaděče s automatickým přepínačem sítí RZ, včetně osazení do terénu a včetně ochranné klece.
- Zatažení kabelového vedení do stávající kabelové skříně ČEZ.
- Uzemnění nových rozvaděčů.
- Vytýčení stávajících sítí, kompletní geodetické zaměření stavby. Projednání dalšího stupně dokumentace. 
- Dodání veškerých revizních zpráv, protokolů a veškeré náležitostí.
- Řešení musí odpovídat všem ČSN, směrnicím atd... popsaným v technické zprávě.
</t>
  </si>
  <si>
    <t xml:space="preserve">V rámci SO vybudováno především (podrobnosti pro ocenění je třeba provést dle technické zprávy a výkresové části dokumentace včetně dokumentace části C.3):
- Realizace nové zemní kabelové přípojky NN v celkové délce do cca 600 m.
- Pokládku nového kabelového vedení typu 1-CYKY do dimenze 4x70 (700 m) včetně kompletních zemních kopaných (opatrný výkop) tras a to do délky cca až 80 m, v kynetách do 35/90 cm (délky cca 470 m), do cca 50/120 cm (délky cca 50 m), včetně obetonovancýh chrániček (délky cca 30 m), markerů, výstražné folie na celou nově kopanou trasu (trasa viz část C.3 dokumentace) a oddělení od jiných sítí, odstranění a obnovení stávajících zpevněných i nezpevněných povrchů. Kabelové vedení bude v celé délce uloženo do nového zemního UV odolného kabelového žlabu.
- Dodání kompletního elektroměrového rozvaděče RE-SŽ pro dvě sady přímého měření včetně dálkového odečtu v plastovém pilíři schváleného pro použití v síti SŽ, včetně osazení do terénu a včetně ochranné klece. Provedení dálkového odečtu elektroměrů musí odpovídat aktuálně platným požadavkům na provedení dálkového odečtu v síti SŽ.
- Dodání dvou kusů kompletní rozpojovací jistící skříně pro zemní kabelové vedení s jednou sadou pojistkových odpínačů (KS VOP1, KS VOP2), včetně osazení do terénu a včetně ochranné klece.
- Zatažení kabelového vedení do rozvaděče NN nové stožárové trafostanice v majetku SŽ.
- Uzemnění nových rozvaděčů.
- Vytýčení stávajících sítí, kompletní geodetické zaměření stavby. Projednání dalšího stupně dokumentace. 
- Dodání veškerých revizních zpráv, protokolů a veškeré náležitostí.
- Řešení musí odpovídat všem ČSN, směrnicím atd... popsaným v technické zprávě.
</t>
  </si>
  <si>
    <t xml:space="preserve">V rámci SO vybudováno především (podrobnosti pro ocenění je třeba provést dle technické zprávy a výkresové části dokumentace včetně dokumentace části C.3):
- Realizace kompletní nové stožárové trafostanice 22/0,4 kV (na montovaném příhradovém stožáru) s transformátorem 63 kVA (tarfostanice připojena zemním kabelovým vedením 22 kV). 
- Dodávka montovaného příhradového stožáru pro trafostanici včetně veškerých potřebných součástí (konzola VN, konzola pojistek VN, konzola pod TRF, konzola pro NN vedení, držák trubek, kabelové příchytky vč. držáku, VN pojistky atd.). 
- Realizace základu příhradového stožáru. 
- Dodávka rozvaděče NN trafostanice. 
- Realizace přípojky VN zemním kabelovým vedením 22 kV (kabelové vedení délky cca 100 m). Přípojka VN bude realizována ze stávajícího venkovního vedení ČEZ Distribuce a.s.. Na stávajícím příhradovém stožáru ČEZ Distribuce bude dělící místo ČEZ / SŽ. Na stávajícím stožáru v rámci tohoto SO proveden kabelový svod 22 kV do zemní kabelové trasy, kabelové vedení dále uloženo v zemní kabelové trase v délce cca 80 m. Pod komunikací kabelové vedení uloženo do obetonované kabelové chráničky. V místě nové stožárové trafostanice proveden přechod kabelového vedení 22 kV ze zemní kabelové trasy na konstrukci příhradového stožáru a kabelové vedení VN následně připojeno na VN pojistky osazené na novém stožáru.
- Kabelová trasa včetně markerů, výstražné folie na celou nově kopanou trasu (trasa viz část C.3 dokumentace) a oddělení od jiných sítí, odstranění a obnovení stávajících zpevněných i nezpevněných povrchů.
- K lokalitě vybudování nové stožárové trafostanice je obtížný přístup a je nutno počítat s dopravou materiálu po částech!!! Je potřeba počítat v koordinaci s PS 22-02-92 s dopravou betonu pro základy stožáru z místa BTS k trafostanici a překládání betonu do malé manipulační techniky (beton bude k místu BTS dopraven po kolejích). 
- Výstavbu stožárové trafostnice nutno koordinovat s výstavbou stožáru GSMR!!!
- Veškeré dodávky a montáže související s touto lokalitou včetně případných úprav příjezdových komunikací.
- Příprava území, vykácení a vyčištění stavební plochy, zemní práce (výkopy, hutnění, zásypy...), .finální terénní úpravy, manipulace se zeminou. Vše včetně požadovaných náležitostí a souvisejících prací. 
- Uložení všech odpadů vzniklých v lokalitě na skládku, včetně ocenění nutných demontáží a likvidací
- Vytýčení stávajících sítí, kompletní geodetické zaměření stavby. Projednání dalšího stupně dokumentace. 
- Dodání veškerých revizních zpráv, protokolů a veškeré náležitostí.
- Řešení musí odpovídat všem ČSN, směrnicím atd... popsaným v technické zprávě.
</t>
  </si>
  <si>
    <t xml:space="preserve">V rámci SO vybudováno především (podrobnosti pro ocenění je třeba provést dle technické zprávy a výkresové části dokumentace včetně dokumentace části C.3):
- Realizace nové zemní kabelové přípojky NN v celkové délce do cca 60 m.
- Pokládku nového kabelového vedení typu 1-CYKY do dimenze 4x70 (150 m) včetně kompletních zemních kopaných (opatrný výkop) tras a to do délky cca až 10 m, v kynetách do 35/90 cm (délky cca 40 m), do cca 50/120 cm (délky cca 10 m), markerů, výstražné folie na celou nově kopanou trasu (trasa viz část C.3 dokumentace) a oddělení od jiných sítí, odstranění a obnovení stávajících zpevněných i nezpevněných povrchů. Kabelové vedení bude v celé délce uloženo do nového zemního UV odolného kabelového žlabu.
- Dodání kompletního elektroměrového rozvaděče RE-ČEZ v plastovém pilíři schváleného pro použití v síti ČEZ Distribuce a.s., včetně osazení do terénu.
- Dodání kompletního elektroměrového rozvaděče RE-SŽ pro dvě sady přímého měření včetně dálkového odečtu v plastovém pilíři schváleného pro použití v síti SŽ, včetně osazení do terénu a včetně ochranné klece. Provedení dálkového odečtu elektroměrů musí odpovídat aktuálně platným požadavkům na provedení dálkového odečtu v síti SŽ.
- Dodání dvou kusů kompletní rozpojovací jistící skříně pro zemní kabelové vedení s jednou sadou pojistkových odpínačů (KS VOP1, KS VOP2), včetně osazení do terénu a včetně ochranné klece.
- Zatažení kabelového vedení do stávající kabelové skříně ČEZ osazené na PB vrchního vedení.
- Uzemnění nových rozvaděčů.
- Vytýčení stávajících sítí, kompletní geodetické zaměření stavby. Projednání dalšího stupně dokumentace. 
- Dodání veškerých revizních zpráv, protokolů a veškeré náležitostí.
- Řešení musí odpovídat všem ČSN, směrnicím atd... popsaným v technické zprávě.
</t>
  </si>
  <si>
    <t xml:space="preserve">V rámci SO vybudováno především (podrobnosti pro ocenění je třeba provést dle technické zprávy a výkresové části dokumentace včetně dokumentace části C.3):
- Realizace nové zemní kabelové přípojky NN v celkové délce do cca 180 m.
- Pokládku nového kabelového vedení typu 1-CYKY do dimenze 4x70 (400 m) včetně kompletních zemních kopaných (opatrný výkop) tras a to do délky cca až 50 m, v kynetách do 35/90 cm (délky cca 80 m), do cca 50/120 cm (délky cca 10 m), včetně obetonovancýh chrániček (délky cca 10 m), a včetně řízených protlaků (délky cca 40 m), markerů, výstražné folie na celou nově kopanou trasu (trasa viz část C.3 dokumentace) a oddělení od jiných sítí, odstranění a obnovení stávajících zpevněných i nezpevněných povrchů. Kabelové vedení bude v celé délce uloženo do nového zemního UV odolného kabelového žlabu.
- Dodání kompletního elektroměrového rozvaděče RE-ČEZ v plastovém pilíři schváleného pro použití v síti ČEZ Distribuce a.s., včetně osazení do terénu.
- Dodání jednoho kusu kompletní rozpojovací jistící skříně pro zemní kabelové vedení s třemi sadami pojistkových spodků (KS1), včetně osazení do terénu a včetně ochranné klece.
- Dodání kompletního elektroměrového rozvaděče RE-SŽ pro tři sady přímého měření včetně dálkového odečtu v plastovém pilíři schváleného pro použití v síti SŽ, včetně osazení do terénu a včetně ochranné klece. Provedení dálkového odečtu elektroměrů musí odpovídat aktuálně platným požadavkům na provedení dálkového odečtu v síti SŽ.
- Dodání dvou kusů kompletní rozpojovací jistící skříně pro zemní kabelové vedení s jednou sadou pojistkových odpínačů (KS VOP1, KS VOP2), včetně osazení do terénu a včetně ochranné klece.
- Zatažení kabelového vedení do stávající kabelové skříně ČEZ osazené na PB vrchního vedení.
- Uzemnění nových rozvaděčů.
- Vytýčení stávajících sítí, kompletní geodetické zaměření stavby. Projednání dalšího stupně dokumentace. 
- Dodání veškerých revizních zpráv, protokolů a veškeré náležitostí.
- Řešení musí odpovídat všem ČSN, směrnicím atd... popsaným v technické zprávě.
</t>
  </si>
  <si>
    <t xml:space="preserve">V rámci SO vybudováno především (podrobnosti pro ocenění je třeba provést dle technické zprávy a výkresové části dokumentace včetně dokumentace části C.3):
- Realizace přeložky stávajícího kabelového vedení 6 kV z důvodu kolize s nově budovanou BTS.
- Přeložka kabelového vedení realizována v délce cca 100 m.
- Stávající kabelové vedení vyhledáno a přerušeno mimo kolizní prostor. Na stávající kabelové vedení pomocí kabelové spojky napojeno nové zemní kabelové vedení 6 kV. Nové kabelové vedení bude uloženo v nové zemní kabelové trase mimo kolizní prostor (délka nové zemní kabelové trasy cca 75 m). Nové kabelové vedení bude zataženo do stávajícího technologického objektu stávajícími kabelovými prostupy a následně připojeno do stávajícího rozvaděče VN. Kabelová trasa včetně markerů, výstražné folie na celou nově kopanou trasu (trasa viz část C.3 dokumentace) a oddělení od jiných sítí, odstranění a obnovení stávajících zpevněných i nezpevněných povrchů.
- Po dokončení prací musí být provedeno opětovné utěsnění kabelových průchodek proti vnikání vlhkosti.
- Vytýčení stávajících sítí, kompletní geodetické zaměření stavby. Projednání dalšího stupně dokumentace. 
- Dodání veškerých revizních zpráv, protokolů a veškeré náležitostí.
- Řešení musí odpovídat všem ČSN, směrnicím atd... popsaným v technické zprávě.
</t>
  </si>
  <si>
    <t xml:space="preserve">V rámci SO vybudováno především (podrobnosti pro ocenění je třeba provést dle technické zprávy a výkresové části dokumentace včetně dokumentace části C.3):
- Realizace nové zemní kabelové přípojky NN v celkové délce do cca 1 700 m.
- Pokládku nového kabelového vedení typu 1-CYKY do dimenze 4x240 (2 200 m) včetně kompletních zemních kopaných (opatrný výkop) tras a to do délky cca až 850 m, v kynetách do 35/90 cm (délky cca 650 m), do cca 50/120 cm (délky cca 150 m), včetně obetonovancýh chrániček (délky cca 150 m), a včetně řízených protlaků (délky cca 50 m), markerů, výstražné folie na celou nově kopanou trasu (trasa viz část C.3 dokumentace) a oddělení od jiných sítí, odstranění a obnovení stávajících zpevněných i nezpevněných povrchů. Kabelové vedení bude v celé délce uloženo do nového zemního UV odolného kabelového žlabu. Pře realizaci kabelové trasy podél kolejiště musí být provedena ochrana štěrkového lože (v délce cca 1 400 m).
- Dodání kompletního elektroměrového rozvaděče RE-SŽ pro tři sady přímého měření včetně dálkového odečtu v plastovém pilíři schváleného pro použití v síti SŽ, včetně osazení do terénu a včetně ochranné klece. Provedení dálkového odečtu elektroměrů musí odpovídat aktuálně platným požadavkům na provedení dálkového odečtu v síti SŽ.
- Dodání dvou kusů kompletní rozpojovací jistící skříně pro zemní kabelové vedení s jednou sadou pojistkových odpínačů (KS VOP1, KS VOP2), včetně osazení do terénu a včetně ochranné klece.
- Dodání kompletního rozvaděče s automatickým přepínačem sítí RZ, včetně osazení do terénu a včetně ochranné klece.
- Zatažení kabelového vedení do stávající kabelové skříně ČEZ osazené na PB vrchního vedení.
- Úprava stávajícího rozvaděče NN ve stávající trafostanici pro potřeby připojení nového kabelového vedení.
- Zatažení kabelového vedení do stávající rozvodny NNvčetně následného utěsnění proti vodě a ohni.
- Napájecí kabelová přípojka řešena v soustavě TT.
- Uzemnění nových rozvaděčů.
- Výstavba musí být úzce koordinována se stavbou modernizace železničního uzlu Česká Třebová!!! Kabelová vedení v kolizi se stavbou Č.T. musí být ochráněna proti jejich poškození!!!
- Vytýčení stávajících sítí, kompletní geodetické zaměření stavby. Projednání dalšího stupně dokumentace. 
- Dodání veškerých revizních zpráv, protokolů a veškeré náležitostí.
- Řešení musí odpovídat všem ČSN, směrnicím atd... popsaným v technické zprávě.
</t>
  </si>
  <si>
    <t xml:space="preserve">V rámci SO vybudováno především (podrobnosti pro ocenění je třeba provést dle technické zprávy a výkresové části dokumentace včetně dokumentace části C.3):
- Realizace nové zemní kabelové přípojky NN v celkové délce do cca 2 000 m.
- Pokládku nového kabelového vedení typu 1-CYKY do dimenze 4x240 (2 300 m) včetně kompletních zemních kopaných (opatrný výkop) tras a to do délky cca až 1940 m, a včetně řízených protlaků (délky cca 60 m), kabelová trasa stávajícím tunelem (v délce cca 350 m), markerů, výstražné folie na celou nově kopanou trasu (trasa viz část C.3 dokumentace) a oddělení od jiných sítí, odstranění a obnovení stávajících zpevněných i nezpevněných povrchů. Kabelové vedení bude v celé délce uloženo do nového zemního UV odolného kabelového žlabu. Pře realizaci kabelové trasy podél kolejiště musí být provedena ochrana štěrkového lože (v délce cca 1 800 m).
- Nové kabelové vedení bude vedeno striktně v trase stávajícího nevyhovujícího kabelového vedení!
- Dodání kompletního rozvaděče R1 ( jistič s vyrážecí cívkou a s nastavitelným relé reziduálního proudu) v plastovém pilíři, včetně osazení do terénu a včetně ochranné klece.
- Dodání jednoho kusu kompletní rozpojovací jistící skříně pro zemní kabelové vedení s třemi sadami pojistkových spodků (KS1), včetně osazení do terénu a včetně ochranné klece.
- Dodání kompletního elektroměrového rozvaděče RE-SŽ pro tři sady přímého měření včetně dálkového odečtu v plastovém pilíři schváleného pro použití v síti SŽ, včetně osazení do terénu a včetně ochranné klece. Provedení dálkového odečtu elektroměrů musí odpovídat aktuálně platným požadavkům na provedení dálkového odečtu v síti SŽ.
- Dodání dvou kusů kompletní rozpojovací jistící skříně pro zemní kabelové vedení s jednou sadou pojistkových odpínačů (KS VOP1, KS VOP2), včetně osazení do terénu a včetně ochranné klece.
- Napájecí kabelová přípojka řešena v soustavě TT.
- Uzemnění nových rozvaděčů.
- Vytýčení stávajících sítí, kompletní geodetické zaměření stavby. Projednání dalšího stupně dokumentace. 
- Dodání veškerých revizních zpráv, protokolů a veškeré náležitostí.
- Řešení musí odpovídat všem ČSN, směrnicím atd... popsaným v technické zprávě.
</t>
  </si>
  <si>
    <t xml:space="preserve">V rámci SO vybudováno především (podrobnosti pro ocenění je třeba provést dle technické zprávy a výkresové části dokumentace včetně dokumentace části C.3):
- Realizace nové zemní kabelové přípojky NN v celkové délce do cca 230 m.
- Pokládku nového kabelového vedení typu 1-CYKY do dimenze 4x70 (300 m) včetně kompletních zemních kopaných (opatrný výkop) tras a to do délky cca až 30 m, do cca 50/120 cm (délky cca 160 m), a včetně řízených protlaků (délky cca 40 m), kabelová trasa stávajícím tunelem (v délce cca 350 m), markerů, výstražné folie na celou nově kopanou trasu (trasa viz část C.3 dokumentace) a oddělení od jiných sítí, odstranění a obnovení stávajících zpevněných i nezpevněných povrchů. Kabelové vedení bude v celé délce uloženo do nového zemního UV odolného kabelového žlabu. 
- Dodání kompletního elektroměrového rozvaděče RE-ČEZ v plastovém pilíři schváleného pro použití v síti ČEZ Distribuce a.s., včetně osazení do terénu.
- Dodání kompletního elektroměrového rozvaděče RE-SŽ pro čtyři sady přímého měření včetně dálkového odečtu v plastovém pilíři schváleného pro použití v síti SŽ, včetně osazení do terénu a včetně ochranné klece. Provedení dálkového odečtu elektroměrů musí odpovídat aktuálně platným požadavkům na provedení dálkového odečtu v síti SŽ.
- Dodání dvou kusů kompletní rozpojovací jistící skříně pro zemní kabelové vedení s jednou sadou pojistkových odpínačů (KS VOP1, KS VOP2), včetně osazení do terénu a včetně ochranné klece.
- Zatažení kabelového vedení do stávajícího rozvaděče NN stožárové trafostanice ČEZ.
- Uzemnění nových rozvaděčů.
- Vytýčení stávajících sítí, kompletní geodetické zaměření stavby. Projednání dalšího stupně dokumentace. 
- Dodání veškerých revizních zpráv, protokolů a veškeré náležitostí.
- Řešení musí odpovídat všem ČSN, směrnicím atd... popsaným v technické zprávě.
</t>
  </si>
  <si>
    <t xml:space="preserve">V rámci SO vybudováno především (podrobnosti pro ocenění je třeba provést dle technické zprávy a výkresové části dokumentace včetně dokumentace části C.3):
- Realizace nové zemní kabelové přípojky NN v celkové délce do cca 60 m.
- Pokládku nového kabelového vedení typu 1-CYKY do dimenze 4x70 (180 m) včetně kompletních zemních kopaných (opatrný výkop) tras a to do délky cca až 60 m, markerů, výstražné folie na celou nově kopanou trasu (trasa viz část C.3 dokumentace) a oddělení od jiných sítí, odstranění a obnovení stávajících zpevněných i nezpevněných povrchů. Kabelové vedení bude v celé délce uloženo do nového zemního UV odolného kabelového žlabu. 
- Dodání kompletního elektroměrového rozvaděče RE-SŽ pro tři sady přímého měření včetně dálkového odečtu v plastovém pilíři schváleného pro použití v síti SŽ, včetně osazení do terénu a včetně ochranné klece. Provedení dálkového odečtu elektroměrů musí odpovídat aktuálně platným požadavkům na provedení dálkového odečtu v síti SŽ.
- Dodání dvou kusů kompletní rozpojovací jistící skříně pro zemní kabelové vedení s jednou sadou pojistkových odpínačů (KS VOP1, KS VOP2), včetně osazení do terénu a včetně ochranné klece.
- Dodání kompletního rozvaděče s automatickým přepínačem sítí RZ, včetně osazení do terénu a včetně ochranné klece.
- Úprava stávajících rozvaděčů NN ve stávající výpravní budově ŽST Hoštejn pro potřeby připojení nových kabelových vedení.
- Zatažení kabelového vedení do stávající rozvodny NNvčetně následného utěsnění proti vodě a ohni.
- Uzemnění nových rozvaděčů.
- Vytýčení stávajících sítí, kompletní geodetické zaměření stavby. Projednání dalšího stupně dokumentace. 
- Dodání veškerých revizních zpráv, protokolů a veškeré náležitostí.
- Řešení musí odpovídat všem ČSN, směrnicím atd... popsaným v technické zprávě.
</t>
  </si>
  <si>
    <t xml:space="preserve">V rámci SO vybudováno především (podrobnosti pro ocenění je třeba provést dle technické zprávy a výkresové části dokumentace včetně dokumentace části C.3):
- Realizace nové zemní kabelové přípojky NN v celkové délce do cca 1 500 m.
- Pokládku nového kabelového vedení typu 1-CYKY do dimenze 4x240 (1 900 m) včetně kompletních zemních kopaných (opatrný výkop) tras a to do délky cca až 1 900 m, markerů, výstražné folie na celou nově kopanou trasu (trasa viz část C.3 dokumentace) a oddělení od jiných sítí, odstranění a obnovení stávajících zpevněných i nezpevněných povrchů. Kabelové vedení bude v celé délce uloženo do nového zemního UV odolného kabelového žlabu. Pře realizaci kabelové trasy podél kolejiště musí být provedena ochrana štěrkového lože (v délce cca 1 500 m).
- Dodání kompletního elektroměrového rozvaděče RE-SŽ pro dvě sady přímého měření včetně dálkového odečtu v plastovém pilíři schváleného pro použití v síti SŽ, včetně osazení do terénu a včetně ochranné klece. Provedení dálkového odečtu elektroměrů musí odpovídat aktuálně platným požadavkům na provedení dálkového odečtu v síti SŽ.
- Dodání dvou kusů kompletní rozpojovací jistící skříně pro zemní kabelové vedení s jednou sadou pojistkových odpínačů (KS VOP1, KS VOP2), včetně osazení do terénu a včetně ochranné klece.
- Úprava stávajících rozvaděčů NN ve stávající výpravní budově ŽST Hoštejn pro potřeby připojení nových kabelových vedení.
- Zatažení kabelového vedení do stávající rozvodny NNvčetně následného utěsnění proti vodě a ohni.
- Napájecí kabelová přípojka řešena v soustavě TT.
- Uzemnění nových rozvaděčů.
- Vytýčení stávajících sítí, kompletní geodetické zaměření stavby. Projednání dalšího stupně dokumentace. 
- Dodání veškerých revizních zpráv, protokolů a veškeré náležitostí.
- Řešení musí odpovídat všem ČSN, směrnicím atd... popsaným v technické zprávě.
</t>
  </si>
  <si>
    <t xml:space="preserve">V rámci SO vybudováno především (podrobnosti pro ocenění je třeba provést dle technické zprávy a výkresové části dokumentace včetně dokumentace části C.3):
- Realizace nové zemní kabelové přípojky NN pro technologii VO v celkové délce do cca 1850 m.
- Pokládku nového kabelového vedení typu 1-CYKY do dimenze 4x240 včetně kompletních zemních kopaných (opatrný výkop) tras a to do délky cca až 1810 m v kynetách od 35/90 cm (délky cca 1790 m) do cca 50/120 cm (délky cca 20 m) a včetně řízených protlaků (délky cca 60 m), markerů, výstražné folie na celou nově kopanou trasu (trasa viz část C.3 dokumentace) a oddělení od jiných sítí, odstranění a obnovení stávajících zpevněných i nezpevněných povrchů.
- Uložení kabelu přípojky nn do nového kabelového žlabu v antivandal provedení na železničních mostech, popřípadě přípolož do stávajícího kabelového žlabu v tělese železničního mostu v délce cca 170 m.
- Dodání kompletního elektroměrového rozváděče RE-SŽ pro dvě sady přímého měření včetně dálkového odečtu v plastovém pilíři schváleného pro použití v síti SŽ, včetně osazení do terénu a včetně ochranné klece.
- Dodání dvou kabelových skříní KS-VOP1 a KS-VOP2 ve dvou samostatných plastových pilířích schválených pro použití v síti SŽ, včetně jejich osazení do terénu.
- Zatažení kabelového vedení do stávající rozvodny NN v ŽST Moravičany včetně následného utěsnění proti vodě a ohni.
- Realizace nové zemní kabelové přípojky NN pro technologii SŽ v celkové délce do cca 25 m.
- Pokládku nového kabelového vedení typu 1-CYKY do dimenze 4x25 včetně kompletních zemních kopaných (opatrný výkop) tras, a to do délky cca až 20 m v kynetách od 35/90 cm (délky cca 5 m) do cca 50/120 cm (délky cca 15 m) a včetně markerů, výstražné folie na celou nově kopanou trasu (trasa viz část C.3 dokumentace) a oddělení od jiných sítí, odstranění a obnovení stávajících zpevněných i nezpevněných povrchů.
- Zatažení kabelového vedení do stávajícího kabelové skříně KS GSMR včetně následného utěsnění proti vodě a ohni.
- Vytýčení stávajících sítí, kompletní geodetické zaměření stavby. Projednání dalšího stupně dokumentace. 
- Dodání veškerých revizních zpráv, protokolů a veškeré náležitostí.
- Řešení musí odpovídat všem ČSN, směrnicím atd... popsaným v technické zprávě.
</t>
  </si>
  <si>
    <t xml:space="preserve">V rámci SO vybudováno především (podrobnosti pro ocenění je třeba provést dle technické zprávy a výkresové části dokumentace včetně dokumentace části C.3):
- Realizace nové zemní kabelové přípojky NN pro technologii VO v celkové délce do cca 100 m.
- Pokládku nového kabelového vedení typu 1-CYKY do dimenze 4x16 včetně kompletních zemních kopaných (opatrný výkop) tras a to do délky cca až 100 m v kynetách od 35/90 cm (délky cca 50 m) do cca 50/120 cm (délky cca 50 m) a včetně řízených protlaků (délky cca 30 m), markerů, výstražné folie na celou nově kopanou trasu (trasa viz část C.3 dokumentace) a oddělení od jiných sítí, odstranění a obnovení stávajících zpevněných i nezpevněných povrchů.
- Dodání kompletního elektroměrového rozváděče RE-SŽ pro dvě sady přímého měření včetně dálkového odečtu v plastovém pilíři schváleného pro použití v síti SŽ, včetně osazení do terénu a včetně ochranné klece.
- Dodání dvou kabelových skříní KS-VOP1 a KS-VOP2 ve dvou samostatných plastových pilířích schválených pro použití v síti SŽ, včetně jejich osazení do terénu.
- Zatažení kabelového vedení do nového TD pro technologii 6kV dodané v rámci souvisejícího PS včetně následného utěsnění proti vodě a ohni.
- Vytýčení stávajících sítí, kompletní geodetické zaměření stavby. Projednání dalšího stupně dokumentace. 
- Dodání veškerých revizních zpráv, protokolů a veškeré náležitostí.
- Řešení musí odpovídat všem ČSN, směrnicím atd... popsaným v technické zprávě.
</t>
  </si>
  <si>
    <t xml:space="preserve">V rámci SO vybudováno především (podrobnosti pro ocenění je třeba provést dle technické zprávy a výkresové části dokumentace včetně dokumentace části C.3):
Bude vybudován nový systém dálkového ovládání odpojovačů trakčního vedení pro celkem 3ks motorových pohonů odpojovačů trakčního vedení. 
V budově nového DAK bude instalován nový ovládací pult pro max. 8ks odpojovačů, včetně napájecího rozvaděče s oddělovacím transformátorem a HIS. Použit bude systém ovládání pohonů ve standardu požadovaném OŘ Ostrava SEE, součástí pultu bude výstup do systému DŘT za účelem zajištění dálkového ovládání odpojovačů z elektrodispečinku. 
Z pultu je směrem k jednotlivým pohonům odpojovačů vedena ovládací kabelizace (Cu) - 7-žilové nebo 12-ti žilové ovládací kabely, kabely jsou z pultu vedeny přes přechodovou svorkovnicovou skříň, která je součástí ovládacího systému. Ovládací kabelizace je ukončena v jednotlivých pohonech na trakčních stožárech, pro 12-ti žilové kabely jsou na trakčních stožárech u pohonů umístěny svorkovnicové skříně za účelem rozdělení kabelizace určené pro dvojici pohonů. Kabelové vedení je v navržené trase uloženo ve volném terénu v zemi v kabelovém žlabu. Pod tělesem stávající dráhy je křížení provedeno řízeným protlakem. Do objektu DAK ústí kabelové vedení vodotěsnými průchodkami. V místě vedení kabelů na konstrukci trakčních stožárů a na stěně v budově DAK je uložení provedeno do ochranných trubek, resp. do vkládacích nástěnných lišt. Součástí tohoto SO je vypracování výrobní dokumentace zařízení. Součástí tohoto SO jsou rovněž veškerá potřebná měření a dodání veškeré dokumentace podmiňující uvedení zařízení do provozu a předání budoucímu uživateli. Součástí tohoto SO je vytýčení stávajících sítí, kompletní geodetické zaměření stavby a projednání dalšího stupně dokumentace. 
Řešení musí odpovídat všem ČSN, směrnicím atd... popsaným v technické zprávě.
</t>
  </si>
  <si>
    <t xml:space="preserve">V rámci SO (podrobnosti dle technické zprávy a výkresové části PD včetně dokumentace v části C.3) bude na připravený trakční stožár osazena pojistková trojice, na pojistkový spodek zapojen vn kabel s koncovkou (dimenze 1x150mm2), proveden svod (v ochranné ocelové trubce) do terénu, dále trasa terénem v předepsané hloubce min. 1m s ochranou v zapískovaném betonovém žlabu. Pod tratí uložen kabel v protlaku DN200, dále pak opět terénem až na svorku vstupu  do měniče. Zpětné kabely  min. 1x300mm2, též v zemi, ukončení na kolejnici včetně přípravy pro něj. Zkouška zvýšeným napětím, revize, prověření oprávněnou osobou SŽ, předání zaměření a skutečného provedení.
- Vytýčení stávajících sítí, kompletní geodetické zaměření stavby. Projednání dalšího stupně dokumentace. 
- Dodání veškerých revizních zpráv, protokolů a veškeré náležitostí.
- Řešení musí odpovídat všem ČSN, směrnicím atd... popsaným v technické zprávě.
</t>
  </si>
  <si>
    <t>SO
 30-86-01.1</t>
  </si>
  <si>
    <t xml:space="preserve">V rámci SO vybudováno především (podrobnosti pro ocenění je třeba provést dle technické zprávy a výkresové části dokumentace včetně dokumentace části C.3):
- Realizace nové zemní kabelové přípojky NN pro technologii VO v celkové délce do cca 2100 m.
- Pokládku nového kabelového vedení typu 1-AYKY do dimenze 4x240 včetně kompletních zemních kopaných (opatrný výkop) tras a to do délky cca až 2100 m v kynetách od 35/90 cm (délky cca 2000 m) do cca 50/120 cm (délky cca 100 m) a včetně řízených protlaků (délky cca 90 m), markerů, výstražné folie na celou nově kopanou trasu (trasa viz část C.3 dokumentace) a oddělení od jiných sítí, odstranění a obnovení stávajících zpevněných i nezpevněných povrchů.
- Uložení kabelu přípojky nn do nového kabelového žlabu v antivandal provedení na železničních mostech, popřípadě přípolož do stávajícího kabelového žlabu v tělese železničního mostu v délce cca 130 m.
- Dodání kompletního elektroměrového rozváděče RE-SŽ pro dvě sady přímého měření včetně dálkového odečtu v plastovém pilíři schváleného pro použití v síti SŽ, včetně osazení do terénu a včetně ochranné klece.
- Dodání dvou kabelových skříní KS-VOP1 a KS-VOP2 ve dvou samostatných plastových pilířích schválených pro použití v síti SŽ, včetně jejich osazení do terénu.
- Zatažení kabelového vedení do nového rozváděče RTR dodané v rámci souvisejícího PS včetně následného utěsnění proti vodě a ohni.
- Vytýčení stávajících sítí, kompletní geodetické zaměření stavby. Projednání dalšího stupně dokumentace. 
- Dodání veškerých revizních zpráv, protokolů a veškeré náležitostí.
- Řešení musí odpovídat všem ČSN, směrnicím atd... popsaným v technické zprávě.
</t>
  </si>
  <si>
    <t>SO
 30-86-01.2</t>
  </si>
  <si>
    <t xml:space="preserve">V rámci SO vybudováno především (podrobnosti pro ocenění je třeba provést dle technické zprávy a výkresové části dokumentace včetně dokumentace části C.3):
- Realizace nové trafostanice 22/0,4kV do výkonu 150kVA včetně veškerého příslušenství a demontáže a ekologické likvidace stávající trafostanice. 
- Pokládku nového kabelového vedení typu 1-AYKY do dimenze 4x240 včetně kompletních zemních kopaných (opatrný výkop) tras a to do délky cca až 10 m v kynetách od 35/90 cm (délky cca 10 m) do cca 50/120 cm, markerů, výstražné folie na celou nově kopanou trasu. Oddělení od jiných sítí, odstranění a obnovení stávajících zpevněných i nezpevněných povrchů.
- Dodání kompletního rozváděče RTR, který nahradí stávající rozváděč RTR a rozšíří jej o vývod pro novou přípojku nn pro technologii VO. 
- Vytýčení stávajících sítí, kompletní geodetické zaměření stavby. Projednání dalšího stupně dokumentace. 
- Dodání veškerých revizních zpráv, protokolů a veškeré náležitostí.
- Řešení musí odpovídat všem ČSN, směrnicím atd... popsaným v technické zprávě.
</t>
  </si>
  <si>
    <t xml:space="preserve">V rámci SO vybudováno především (podrobnosti pro ocenění je třeba provést dle technické zprávy a výkresové části dokumentace včetně dokumentace části C.3):
- Realizace nové zemní kabelové přípojky NN pro technologii VO v celkové délce do cca 2000 m.
- Pokládku nového kabelového vedení typu 1-AYKY do dimenze 4x240 včetně kompletních zemních kopaných (opatrný výkop) tras a to do délky cca až 2000 m v kynetách od 35/90 cm (délky cca 1950 m) do cca 50/120 cm (délky cca 50 m) a včetně řízených protlaků (délky cca 50 m), markerů, výstražné folie na celou nově kopanou trasu (trasa viz část C.3 dokumentace) a oddělení od jiných sítí, odstranění a obnovení stávajících zpevněných i nezpevněných povrchů.
- Dodání kompletního elektroměrového rozvaděče RE-ČEZ v plastovém pilíři schváleného pro použití v síti ČEZ včetně osazení do terénu.
- Dodání kompletního elektroměrového rozváděče RE-SŽ pro dvě sady přímého měření včetně dálkového odečtu v plastovém pilíři schváleného pro použití v síti SŽ, včetně osazení do terénu a včetně ochranné klece.
- Dodání dvou kabelových skříní KS-VOP1 a KS-VOP2 ve dvou samostatných plastových pilířích schválených pro použití v síti SŽ, včetně jejich osazení do terénu.
- Zatažení kabelového vedení do stávající kabelové skříně ČEZ na stožáru nadzemního vedení včetně ochrany pro svedení kabelu do zemní trasy.
- Vytýčení stávajících sítí, kompletní geodetické zaměření stavby. Projednání dalšího stupně dokumentace. 
- Dodání veškerých revizních zpráv, protokolů a veškeré náležitostí.
- Řešení musí odpovídat všem ČSN, směrnicím atd... popsaným v technické zprávě.
</t>
  </si>
  <si>
    <t xml:space="preserve">V rámci SO vybudováno především (podrobnosti pro ocenění je třeba provést dle technické zprávy a výkresové části dokumentace včetně dokumentace části C.3):
- Realizace nové zemní kabelové přípojky NN pro technologii VO v celkové délce do cca 550 m.
- Pokládku nového kabelového vedení typu 1-AYKY do dimenze 4x150 včetně kompletních zemních kopaných (opatrný výkop) tras a to do délky cca až 500 m v kynetách od 35/90 cm (délky cca 350 m) do cca 50/120 cm (délky cca 50 m) a včetně řízených protlaků (délky cca 130 m), markerů, výstražné folie na celou nově kopanou trasu (trasa viz část C.3 dokumentace) a oddělení od jiných sítí, odstranění a obnovení stávajících zpevněných i nezpevněných povrchů.
- Dodání kompletního elektroměrového rozváděče RE-SŽ pro dvě sady přímého měření včetně dálkového odečtu v plastovém pilíři schváleného pro použití v síti SŽ, včetně osazení do terénu a včetně ochranné klece.
- Dodání dvou kabelových skříní KS-VOP1 a KS-VOP2 ve dvou samostatných plastových pilířích schválených pro použití v síti SŽ, včetně jejich osazení do terénu.
- Zatažení kabelového vedení do stávající rozvodny NN v ŽST Jistebník včetně následného utěsnění proti vodě a ohni.
- Vytýčení stávajících sítí, kompletní geodetické zaměření stavby. Projednání dalšího stupně dokumentace. 
- Dodání veškerých revizních zpráv, protokolů a veškeré náležitostí.
- Řešení musí odpovídat všem ČSN, směrnicím atd... popsaným v technické zprávě.
</t>
  </si>
  <si>
    <t xml:space="preserve">V rámci SO vybudováno především (podrobnosti pro ocenění je třeba provést dle technické zprávy a výkresové části dokumentace včetně dokumentace části C.3):
- Realizace nové zemní kabelové přípojky NN v celkové délce do cca 140 m.
- Pokládku nového kabelového vedení typu 1-CYKY do dimenze 4x70 (200 m) včetně kompletních zemních kopaných (opatrný výkop) tras a to do délky cca až 120 m, a včetně řízených protlaků (délky cca 20 m), markerů, výstražné folie na celou nově kopanou trasu (trasa viz část C.3 dokumentace) a oddělení od jiných sítí, odstranění a obnovení stávajících zpevněných i nezpevněných povrchů. Kabelové vedení bude v celé délce uloženo do nového zemního UV odolného kabelového žlabu.
- Dodání kompletního elektroměrového rozvaděče RE-ČEZ v plastovém pilíři schváleného pro použití v síti ČEZ Distribuce a.s., včetně osazení do terénu.
- Dodání jednoho kusu kompletní rozpojovací jistící skříně pro zemní kabelové vedení s třemi sadami pojistkových spodků (KS1), včetně osazení do terénu a včetně ochranné klece.
- Dodání kompletního elektroměrového rozvaděče RE-SŽ pro tři sady přímého měření včetně dálkového odečtu v plastovém pilíři schváleného pro použití v síti SŽ, včetně osazení do terénu a včetně ochranné klece. Provedení dálkového odečtu elektroměrů musí odpovídat aktuálně platným požadavkům na provedení dálkového odečtu v síti SŽ.
- Dodání dvou kusů kompletní rozpojovací jistící skříně pro zemní kabelové vedení s jednou sadou pojistkových odpínačů (KS VOP1, KS VOP2), včetně osazení do terénu a včetně ochranné klece.
- Dodání kompletního rozvaděče s automatickým přepínačem sítí RZ, včetně osazení do terénu a včetně ochranné klece.
- Zatažení kabelového vedení do stávající kabelové skříně ČEZ na PB vrchního vedení.
- Uzemnění nových rozvaděčů.
- Vytýčení stávajících sítí, kompletní geodetické zaměření stavby. Projednání dalšího stupně dokumentace. 
- Dodání veškerých revizních zpráv, protokolů a veškeré náležitostí.
- Řešení musí odpovídat všem ČSN, směrnicím atd... popsaným v technické zprávě.
</t>
  </si>
  <si>
    <t xml:space="preserve">V rámci SO vybudováno především (podrobnosti pro ocenění je třeba provést dle technické zprávy a výkresové části dokumentace včetně dokumentace části C.3):
- Realizace nové zemní kabelové přípojky NN pro technologii VO v celkové délce do cca 60 m.
- Pokládku nového kabelového vedení typu 1-CYKY do dimenze 4x25 včetně kompletních zemních kopaných (opatrný výkop) tras a to do délky cca až 50 m v kynetách od 35/90 cm (délky cca 40 m) do cca 50/120 cm (délky cca 10 m) a včetně řízených protlaků (délky cca 30 m), markerů, výstražné folie na celou nově kopanou trasu (trasa viz část C.3 dokumentace) a oddělení od jiných sítí, odstranění a obnovení stávajících zpevněných i nezpevněných povrchů.
- Dodání kompletního elektroměrového rozváděče RE-SŽ pro dvě sady přímého měření včetně dálkového odečtu v plastovém pilíři schváleného pro použití v síti SŽ, včetně osazení do terénu a včetně ochranné klece.
- Dodání dvou kabelových skříní KS-VOP1 a KS-VOP2 ve dvou samostatných plastových pilířích schválených pro použití v síti SŽ, včetně jejich osazení do terénu.
- Zatažení kabelového vedení do stávající rozvodny NN v TB u tunelu č. 8 včetně následného utěsnění proti vodě a ohni.
- Vytýčení stávajících sítí, kompletní geodetické zaměření stavby. Projednání dalšího stupně dokumentace. 
- Dodání veškerých revizních zpráv, protokolů a veškeré náležitostí.
- Řešení musí odpovídat všem ČSN, směrnicím atd... popsaným v technické zprávě.
</t>
  </si>
  <si>
    <t xml:space="preserve">V rámci SO vybudováno především (podrobnosti pro ocenění je třeba provést dle technické zprávy a výkresové části dokumentace včetně dokumentace části C.3):
- Realizace nové zemní kabelové přípojky NN pro technologii VO v celkové délce do cca 60 m.
- Pokládku nového kabelového vedení typu 1-CYKY do dimenze 4x25 včetně kompletních zemních kopaných (opatrný výkop) tras a to do délky cca až 50 m v kynetách od 35/90 cm (délky cca 40 m) do cca 50/120 cm (délky cca 10 m) a včetně řízených protlaků (délky cca 20 m), markerů, výstražné folie na celou nově kopanou trasu (trasa viz část C.3 dokumentace) a oddělení od jiných sítí, odstranění a obnovení stávajících zpevněných i nezpevněných povrchů.
- Dodání kompletního elektroměrového rozváděče RE-SŽ pro dvě sady přímého měření včetně dálkového odečtu v plastovém pilíři schváleného pro použití v síti SŽ, včetně osazení do terénu a včetně ochranné klece.
- Dodání dvou kabelových skříní KS-VOP1 a KS-VOP2 ve dvou samostatných plastových pilířích schválených pro použití v síti SŽ, včetně jejich osazení do terénu.
- Zatažení kabelového vedení do stávající trafostanice 25/0,4kV včetně následného utěsnění proti vodě a ohni.
- Vytýčení stávajících sítí, kompletní geodetické zaměření stavby. Projednání dalšího stupně dokumentace. 
- Dodání veškerých revizních zpráv, protokolů a veškeré náležitostí.
- Řešení musí odpovídat všem ČSN, směrnicím atd... popsaným v technické zprávě.
</t>
  </si>
  <si>
    <t xml:space="preserve">V rámci SO vybudováno především (podrobnosti pro ocenění je třeba provést dle technické zprávy a výkresové části dokumentace včetně dokumentace části C.3):
- Realizace nové zemní kabelové přípojky NN pro technologii VO v celkové délce do cca 1100 m.
- Pokládku nového kabelového vedení typu 1-AYKY do dimenze 4x240 včetně kompletních zemních kopaných (opatrný výkop) tras a to do délky cca až 1050 m v kynetách od 35/90 cm (délky cca 1000 m) do cca 50/120 cm (délky cca 50 m) a včetně řízených protlaků (délky cca 30 m), markerů, výstražné folie na celou nově kopanou trasu (trasa viz část C.3 dokumentace) a oddělení od jiných sítí, odstranění a obnovení stávajících zpevněných i nezpevněných povrchů.
- Uložení kabelu přípojky nn do nového kabelového žlabu v antivandal provedení na železničních mostech, popřípadě přípolož do stávajícího kabelového žlabu v tělese železničního mostu v délce cca 30 m.
- Dodání kompletního elektroměrového rozváděče RE-SŽ pro dvě sady přímého měření včetně dálkového odečtu v plastovém pilíři schváleného pro použití v síti SŽ, včetně osazení do terénu a včetně ochranné klece.
- Dodání dvou kabelových skříní KS-VOP1 a KS-VOP2 ve dvou samostatných plastových pilířích schválených pro použití v síti SŽ, včetně jejich osazení do terénu.
- Zatažení kabelového vedení do stávající trafostanice 25/0,4kV včetně následného utěsnění proti vodě a ohni.
- Vytýčení stávajících sítí, kompletní geodetické zaměření stavby. Projednání dalšího stupně dokumentace. 
- Dodání veškerých revizních zpráv, protokolů a veškeré náležitostí.
- Řešení musí odpovídat všem ČSN, směrnicím atd... popsaným v technické zprávě.
</t>
  </si>
  <si>
    <t>SO 29-87-01</t>
  </si>
  <si>
    <t xml:space="preserve">Obsahem tohoto objektu je úprava stávajícího ukolejnění tak, aby mohlo být zajištěno napájení měniče DAK z trakčního vedení pro připojení napájení netrakčních odběrů. V tomto stavebním objektu bude navržena úprava stávajícího koordinačního schématu ukolejnění a trakčních propojení. Vzhledem k tomu, že na trati jsou dosud v činnosti kolejové obvody zabezpečovacího zařízení, bude třeba řešit způsob připojení izolovaného svodu zkratovacího nože odpojovače Z108. Izolovaný svod bude připojen buď na stávající střed stykového transformátoru nebo na symetrizační tlumivku. Řešení bude upřesněno v dalším stupni projektové dokumentace.
</t>
  </si>
  <si>
    <t>Nutná koordinace s ostatními PS a SO stavby
Podrobné informace jsou zaneseny v technické zprávě,výkresové dokumentaci.                                                                                                                                                                                                                                                           Pro realizaci SO je nutné  projednání dalšího stupně dokumentace a odsouhlasení dodávaných prvků.</t>
  </si>
  <si>
    <t>SO 29-88-01</t>
  </si>
  <si>
    <t xml:space="preserve">V rámci SO bude vybudována především uzemňovací soustava pro síť vn/nn.
(podrobnosti pro ocenění je třeba provést dle technické zprávy a výkresové části dokumentace včetně dokumentace části C.3):
Dimenzování uzemňovací soustavy z hlediska elektrických instalací nízkého napětí se provádí dle ČSN 33 2000-5-54 ed.3 a ČSN 33 2000-4-41 ed.3.
Požadavky na uzemňovací soustavu technologických objektů vyplývají z požadavků na uzemňovací síť jednotlivých technologií a uspořádání napájecího systému jako celku. 
Zemnící soustava bude ukládána mimo oblast bludných proudů ve vzdálenosti minimálně 5m od provozované koleje. Samostatně strojené zemnící soustavy nebudou spojeny se zpětným kolejnicovým vedením a ukolejněny ve smyslu ČSN 34 1500 ed.2 a souvisejících.
Pro potřeby technologie vn/nn bude vybudována nová uzemňovací soustava společná vn a nn.
Navržená zemnící soustava musí být provedena v souladu s ČSN EN 50522 a ČSN 33 2000-4-41 ed.3., ČSN EN 50122-1 ed.3, ČSN EN 50122-2 ed.3.
Vnější uzemnění bude tvořit, vnější obvodový zemnič, doplněný 4ks tyčového zemniče (4 x tyč o průměru 28 mm, délky 2m), vnitřní obvodový zemnič. Zemnič 2 x FeZn 30x4 bude uložený v zemi do rýhy v hloubce 60-80 cm.
Dvojitý paprskový zemnič délky 25m, uložený v trase kabelů.
Dále bude vybudován ekvi - potencionální práh
Hodnota uzemnění je požadována do 5 ohmů
Dimenzování průřezů vodičů zemničů musí plně respektovat předpokládané rozdělení poruchového proudu i míru korozního ohrožení. 
V případě, že naměřené hodnoty zemního odporu budou větší,než povolené platnou normou, nutno zemní sítě doplnit o další hloubkové zemniče.
 Dále je požadováno vytýčení stávajících sítí, kompletní geodetické zaměření stavby. Projednání dalšího stupně dokumentace. 
- Dodání veškerých revizních zpráv, protokolů a veškeré náležitostí včetně proměření nových prvků.  
- Řešení musí odpovídat všem TS, TKP, směrnicím, normám atd... popsaným v technické zprávě.
</t>
  </si>
  <si>
    <t>29-03-41</t>
  </si>
  <si>
    <t>21-02-51</t>
  </si>
  <si>
    <t>22-02-51</t>
  </si>
  <si>
    <t>23-02-51</t>
  </si>
  <si>
    <t>00-02-51</t>
  </si>
  <si>
    <t>00-02-52</t>
  </si>
  <si>
    <t>00-02-53</t>
  </si>
  <si>
    <t>00-02-54</t>
  </si>
  <si>
    <t>00-02-55</t>
  </si>
  <si>
    <t>00-02-56</t>
  </si>
  <si>
    <t>29-02-81</t>
  </si>
  <si>
    <t>21-02-91</t>
  </si>
  <si>
    <t>21-02-92</t>
  </si>
  <si>
    <t>22-02-91</t>
  </si>
  <si>
    <t>35-86-02</t>
  </si>
  <si>
    <t>35-86-01</t>
  </si>
  <si>
    <t>34-86-01</t>
  </si>
  <si>
    <t>33-86-02</t>
  </si>
  <si>
    <t>33-86-01</t>
  </si>
  <si>
    <t>32-86-01</t>
  </si>
  <si>
    <t>31-86-01</t>
  </si>
  <si>
    <t>30-86-01.2</t>
  </si>
  <si>
    <t>30-86-01.1</t>
  </si>
  <si>
    <t>29-86-03</t>
  </si>
  <si>
    <t>29-86-02</t>
  </si>
  <si>
    <t>29-86-01</t>
  </si>
  <si>
    <t>28-86-01</t>
  </si>
  <si>
    <t>27-86-02</t>
  </si>
  <si>
    <t>27-86-01</t>
  </si>
  <si>
    <t>26-86-01</t>
  </si>
  <si>
    <t>25-86-01</t>
  </si>
  <si>
    <t>24-86-02</t>
  </si>
  <si>
    <t>24-86-01</t>
  </si>
  <si>
    <t>23-86-03</t>
  </si>
  <si>
    <t>23-86-02</t>
  </si>
  <si>
    <t>23-86-01</t>
  </si>
  <si>
    <t>22-86-04</t>
  </si>
  <si>
    <t>22-86-03</t>
  </si>
  <si>
    <t>22-86-02</t>
  </si>
  <si>
    <t>22-86-01</t>
  </si>
  <si>
    <t>21-86-02</t>
  </si>
  <si>
    <t>21-86-01</t>
  </si>
  <si>
    <t>29-72-01</t>
  </si>
  <si>
    <t>35-30-01</t>
  </si>
  <si>
    <t>29-03-81</t>
  </si>
  <si>
    <t>01-03-11</t>
  </si>
  <si>
    <t>29-03-11</t>
  </si>
  <si>
    <t>29-02-01</t>
  </si>
  <si>
    <t>22-02-92</t>
  </si>
  <si>
    <t>23-02-91</t>
  </si>
  <si>
    <t>23-02-92</t>
  </si>
  <si>
    <t>24-02-91</t>
  </si>
  <si>
    <t>25-02-91</t>
  </si>
  <si>
    <t>26-02-91</t>
  </si>
  <si>
    <t>27-02-91</t>
  </si>
  <si>
    <t>27-02-92</t>
  </si>
  <si>
    <t>28-02-91</t>
  </si>
  <si>
    <t>29-02-91</t>
  </si>
  <si>
    <t>30-02-91</t>
  </si>
  <si>
    <t>31-02-91</t>
  </si>
  <si>
    <t>33-02-91</t>
  </si>
  <si>
    <t>34-02-91</t>
  </si>
  <si>
    <t>35-02-91</t>
  </si>
  <si>
    <t>35-02-92</t>
  </si>
  <si>
    <t>00-02-91</t>
  </si>
  <si>
    <t>00-02-93</t>
  </si>
  <si>
    <t>32-02-91</t>
  </si>
  <si>
    <t>23-02-01</t>
  </si>
  <si>
    <t>29-81-01</t>
  </si>
  <si>
    <t>SO 29-81-01 BTS U Přejezdu, připojení měniče na TV</t>
  </si>
  <si>
    <t>D.2.3.8</t>
  </si>
  <si>
    <t>D.2.3.7</t>
  </si>
  <si>
    <t>29-87-01</t>
  </si>
  <si>
    <t>29-88-01</t>
  </si>
  <si>
    <t>D.2.3.6</t>
  </si>
  <si>
    <t>D.2.3.1</t>
  </si>
  <si>
    <t>Rozvody VN, NN, osvětlení a DOÚO</t>
  </si>
  <si>
    <t>Elektrická požární a zabezpečovací signalizace</t>
  </si>
  <si>
    <t>D.1.2.4</t>
  </si>
  <si>
    <t>D.1.2.5</t>
  </si>
  <si>
    <t>Dálkový kabel, dálkový optický kabel, závěsný optický kabel</t>
  </si>
  <si>
    <t>D.1.2.8</t>
  </si>
  <si>
    <t>Přenosový systém</t>
  </si>
  <si>
    <t>D.1.2.9</t>
  </si>
  <si>
    <t>Rádiové systémy</t>
  </si>
  <si>
    <t>D.1.2.10</t>
  </si>
  <si>
    <t>DOZ a další nadstavbové systémy</t>
  </si>
  <si>
    <t>D.1.3.1</t>
  </si>
  <si>
    <t>Dispečerská řídící technika</t>
  </si>
  <si>
    <t>Napájení zabezpečovacího a sdělovacího zařízení z trakčního vedení</t>
  </si>
  <si>
    <t>D.1.3.8</t>
  </si>
  <si>
    <t>D.2.1.5</t>
  </si>
  <si>
    <t>D.2.2.1</t>
  </si>
  <si>
    <t>Pozemní objekty budov</t>
  </si>
  <si>
    <t>Trakční vedení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</si>
</sst>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7" formatCode="#,##0.00\ &quot;Kč&quot;;\-#,##0.00\ &quot;Kč&quot;"/>
    <numFmt numFmtId="164" formatCode="#,##0.00\ &quot;Kč&quot;"/>
    <numFmt numFmtId="165" formatCode="#,##0.000"/>
  </numFmts>
  <fonts count="52" x14ac:knownFonts="1">
    <font>
      <sz val="10"/>
      <color theme="1"/>
      <name val="Verdana"/>
      <family val="2"/>
      <charset val="238"/>
    </font>
    <font>
      <sz val="10"/>
      <name val="Calibri"/>
      <family val="2"/>
      <charset val="238"/>
      <scheme val="minor"/>
    </font>
    <font>
      <b/>
      <sz val="16"/>
      <name val="Calibri"/>
      <family val="2"/>
      <charset val="238"/>
      <scheme val="minor"/>
    </font>
    <font>
      <b/>
      <sz val="12"/>
      <name val="Calibri"/>
      <family val="2"/>
      <charset val="238"/>
      <scheme val="minor"/>
    </font>
    <font>
      <b/>
      <sz val="17.5"/>
      <name val="Calibri"/>
      <family val="2"/>
      <charset val="238"/>
      <scheme val="minor"/>
    </font>
    <font>
      <b/>
      <sz val="14"/>
      <name val="Calibri"/>
      <family val="2"/>
      <charset val="238"/>
      <scheme val="minor"/>
    </font>
    <font>
      <sz val="11"/>
      <name val="Calibri"/>
      <family val="2"/>
      <charset val="238"/>
      <scheme val="minor"/>
    </font>
    <font>
      <sz val="10"/>
      <name val="Arial CE"/>
      <charset val="238"/>
    </font>
    <font>
      <i/>
      <sz val="11"/>
      <name val="Calibri"/>
      <family val="2"/>
      <charset val="238"/>
      <scheme val="minor"/>
    </font>
    <font>
      <sz val="8"/>
      <name val="Verdana"/>
      <family val="2"/>
      <charset val="238"/>
    </font>
    <font>
      <sz val="11"/>
      <color theme="1"/>
      <name val="Calibri"/>
      <family val="2"/>
      <charset val="238"/>
      <scheme val="minor"/>
    </font>
    <font>
      <sz val="10"/>
      <name val="Arial"/>
      <family val="2"/>
      <charset val="238"/>
    </font>
    <font>
      <b/>
      <sz val="10"/>
      <color theme="1"/>
      <name val="Arial"/>
      <family val="2"/>
      <charset val="238"/>
    </font>
    <font>
      <sz val="11"/>
      <color theme="1"/>
      <name val="Arial"/>
      <family val="2"/>
      <charset val="238"/>
    </font>
    <font>
      <sz val="10"/>
      <color theme="1"/>
      <name val="Arial"/>
      <family val="2"/>
      <charset val="238"/>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name val="Arial"/>
      <family val="2"/>
      <charset val="238"/>
    </font>
    <font>
      <b/>
      <sz val="12"/>
      <color theme="1"/>
      <name val="Arial"/>
      <family val="2"/>
      <charset val="238"/>
    </font>
    <font>
      <b/>
      <sz val="11"/>
      <name val="Arial"/>
      <family val="2"/>
      <charset val="238"/>
    </font>
    <font>
      <b/>
      <sz val="12"/>
      <name val="Arial"/>
      <family val="2"/>
      <charset val="238"/>
    </font>
    <font>
      <b/>
      <sz val="11"/>
      <color theme="1"/>
      <name val="Arial"/>
      <family val="2"/>
      <charset val="238"/>
    </font>
    <font>
      <b/>
      <sz val="10"/>
      <color theme="8" tint="-0.249977111117893"/>
      <name val="Arial"/>
      <family val="2"/>
      <charset val="238"/>
    </font>
    <font>
      <b/>
      <sz val="10"/>
      <name val="Arial"/>
      <family val="2"/>
      <charset val="238"/>
    </font>
    <font>
      <i/>
      <sz val="10"/>
      <name val="Arial"/>
      <family val="2"/>
      <charset val="238"/>
    </font>
    <font>
      <b/>
      <sz val="10"/>
      <color rgb="FF000000"/>
      <name val="Calibri"/>
      <family val="2"/>
      <charset val="238"/>
      <scheme val="minor"/>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0"/>
      <color indexed="81"/>
      <name val="Calibri"/>
      <family val="2"/>
      <charset val="238"/>
    </font>
    <font>
      <sz val="9"/>
      <color indexed="81"/>
      <name val="Calibri"/>
      <family val="2"/>
      <charset val="238"/>
    </font>
    <font>
      <i/>
      <sz val="9"/>
      <color indexed="81"/>
      <name val="Calibri"/>
      <family val="2"/>
      <charset val="238"/>
    </font>
    <font>
      <sz val="9"/>
      <color indexed="81"/>
      <name val="Tahoma"/>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font>
    <font>
      <i/>
      <u/>
      <sz val="9"/>
      <color indexed="81"/>
      <name val="Calibri"/>
      <family val="2"/>
      <charset val="238"/>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theme="1"/>
      <name val="Arial"/>
      <family val="2"/>
      <charset val="238"/>
    </font>
    <font>
      <b/>
      <sz val="18"/>
      <name val="Calibri"/>
      <family val="2"/>
      <charset val="238"/>
      <scheme val="minor"/>
    </font>
  </fonts>
  <fills count="17">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theme="2" tint="-9.9978637043366805E-2"/>
        <bgColor indexed="64"/>
      </patternFill>
    </fill>
    <fill>
      <patternFill patternType="solid">
        <fgColor rgb="FFFFFFCC"/>
        <bgColor indexed="64"/>
      </patternFill>
    </fill>
    <fill>
      <patternFill patternType="solid">
        <fgColor indexed="41"/>
        <bgColor indexed="64"/>
      </patternFill>
    </fill>
    <fill>
      <patternFill patternType="solid">
        <fgColor indexed="47"/>
        <bgColor indexed="64"/>
      </patternFill>
    </fill>
    <fill>
      <patternFill patternType="solid">
        <fgColor theme="0" tint="-4.9989318521683403E-2"/>
        <bgColor indexed="64"/>
      </patternFill>
    </fill>
    <fill>
      <patternFill patternType="solid">
        <fgColor theme="0"/>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
      <patternFill patternType="solid">
        <fgColor rgb="FFFFFF00"/>
        <bgColor indexed="64"/>
      </patternFill>
    </fill>
  </fills>
  <borders count="93">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style="medium">
        <color indexed="64"/>
      </right>
      <top style="double">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right/>
      <top/>
      <bottom style="hair">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ck">
        <color indexed="64"/>
      </left>
      <right/>
      <top style="thick">
        <color indexed="64"/>
      </top>
      <bottom/>
      <diagonal/>
    </border>
    <border>
      <left/>
      <right/>
      <top style="thick">
        <color indexed="64"/>
      </top>
      <bottom/>
      <diagonal/>
    </border>
    <border>
      <left style="thick">
        <color indexed="64"/>
      </left>
      <right/>
      <top style="thin">
        <color indexed="64"/>
      </top>
      <bottom style="thin">
        <color indexed="64"/>
      </bottom>
      <diagonal/>
    </border>
    <border>
      <left style="medium">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style="thin">
        <color indexed="64"/>
      </left>
      <right/>
      <top style="thick">
        <color indexed="64"/>
      </top>
      <bottom style="thin">
        <color indexed="64"/>
      </bottom>
      <diagonal/>
    </border>
    <border>
      <left/>
      <right style="hair">
        <color indexed="64"/>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style="thick">
        <color indexed="64"/>
      </left>
      <right/>
      <top/>
      <bottom/>
      <diagonal/>
    </border>
    <border>
      <left style="thick">
        <color indexed="64"/>
      </left>
      <right/>
      <top style="medium">
        <color indexed="64"/>
      </top>
      <bottom style="thin">
        <color indexed="64"/>
      </bottom>
      <diagonal/>
    </border>
    <border>
      <left/>
      <right style="thick">
        <color indexed="64"/>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double">
        <color indexed="64"/>
      </right>
      <top/>
      <bottom style="double">
        <color indexed="64"/>
      </bottom>
      <diagonal/>
    </border>
  </borders>
  <cellStyleXfs count="6">
    <xf numFmtId="0" fontId="0" fillId="0" borderId="0"/>
    <xf numFmtId="0" fontId="7" fillId="0" borderId="0"/>
    <xf numFmtId="0" fontId="10" fillId="0" borderId="0"/>
    <xf numFmtId="0" fontId="11" fillId="0" borderId="0"/>
    <xf numFmtId="0" fontId="10" fillId="0" borderId="0"/>
    <xf numFmtId="0" fontId="11" fillId="0" borderId="0"/>
  </cellStyleXfs>
  <cellXfs count="235">
    <xf numFmtId="0" fontId="0" fillId="0" borderId="0" xfId="0"/>
    <xf numFmtId="49" fontId="1" fillId="2" borderId="1" xfId="0" applyNumberFormat="1" applyFont="1" applyFill="1" applyBorder="1" applyAlignment="1">
      <alignment horizontal="center" vertical="center"/>
    </xf>
    <xf numFmtId="49" fontId="1" fillId="2" borderId="2" xfId="0" applyNumberFormat="1" applyFont="1" applyFill="1" applyBorder="1" applyAlignment="1">
      <alignment horizontal="center" vertical="center"/>
    </xf>
    <xf numFmtId="0" fontId="2" fillId="2" borderId="2" xfId="0" applyFont="1" applyFill="1" applyBorder="1" applyAlignment="1">
      <alignment horizontal="left" vertical="center"/>
    </xf>
    <xf numFmtId="3" fontId="3" fillId="2" borderId="3" xfId="0" applyNumberFormat="1" applyFont="1" applyFill="1" applyBorder="1" applyAlignment="1">
      <alignment horizontal="center" vertical="center"/>
    </xf>
    <xf numFmtId="3" fontId="4" fillId="3" borderId="6" xfId="0" applyNumberFormat="1" applyFont="1" applyFill="1" applyBorder="1" applyAlignment="1">
      <alignment horizontal="center" vertical="center"/>
    </xf>
    <xf numFmtId="3" fontId="4" fillId="3" borderId="7" xfId="0" applyNumberFormat="1" applyFont="1" applyFill="1" applyBorder="1" applyAlignment="1">
      <alignment horizontal="center" vertical="center"/>
    </xf>
    <xf numFmtId="0" fontId="2" fillId="4" borderId="8" xfId="0" applyFont="1" applyFill="1" applyBorder="1" applyAlignment="1">
      <alignment horizontal="left" vertical="center"/>
    </xf>
    <xf numFmtId="0" fontId="5" fillId="4" borderId="9" xfId="0" applyFont="1" applyFill="1" applyBorder="1" applyAlignment="1">
      <alignment horizontal="left" vertical="center"/>
    </xf>
    <xf numFmtId="0" fontId="5" fillId="4" borderId="9" xfId="0" applyFont="1" applyFill="1" applyBorder="1" applyAlignment="1">
      <alignment horizontal="left" vertical="center" wrapText="1"/>
    </xf>
    <xf numFmtId="0" fontId="5" fillId="4" borderId="10" xfId="0" applyFont="1" applyFill="1" applyBorder="1" applyAlignment="1">
      <alignment horizontal="center" vertical="center" wrapText="1"/>
    </xf>
    <xf numFmtId="3" fontId="2" fillId="4" borderId="11" xfId="0" applyNumberFormat="1" applyFont="1" applyFill="1" applyBorder="1" applyAlignment="1">
      <alignment horizontal="center" vertical="center"/>
    </xf>
    <xf numFmtId="3" fontId="6" fillId="5" borderId="15" xfId="0" applyNumberFormat="1" applyFont="1" applyFill="1" applyBorder="1" applyAlignment="1" applyProtection="1">
      <alignment horizontal="right" vertical="center" wrapText="1"/>
      <protection locked="0"/>
    </xf>
    <xf numFmtId="3" fontId="6" fillId="0" borderId="16" xfId="0" applyNumberFormat="1" applyFont="1" applyBorder="1" applyAlignment="1" applyProtection="1">
      <alignment horizontal="right" vertical="center" wrapText="1"/>
      <protection locked="0"/>
    </xf>
    <xf numFmtId="0" fontId="6" fillId="0" borderId="19"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0" fontId="5" fillId="5" borderId="20" xfId="0" applyFont="1" applyFill="1" applyBorder="1" applyAlignment="1" applyProtection="1">
      <alignment horizontal="center" vertical="center" wrapText="1"/>
      <protection locked="0"/>
    </xf>
    <xf numFmtId="0" fontId="2" fillId="4" borderId="1" xfId="0" applyFont="1" applyFill="1" applyBorder="1" applyAlignment="1">
      <alignment horizontal="left" vertical="center"/>
    </xf>
    <xf numFmtId="0" fontId="5" fillId="4" borderId="2" xfId="0" applyFont="1" applyFill="1" applyBorder="1" applyAlignment="1">
      <alignment horizontal="left" vertical="center"/>
    </xf>
    <xf numFmtId="0" fontId="5" fillId="4" borderId="2" xfId="0" applyFont="1" applyFill="1" applyBorder="1" applyAlignment="1">
      <alignment horizontal="left" vertical="center" wrapText="1"/>
    </xf>
    <xf numFmtId="0" fontId="5" fillId="4" borderId="2" xfId="0" applyFont="1" applyFill="1" applyBorder="1" applyAlignment="1" applyProtection="1">
      <alignment horizontal="left" vertical="center" wrapText="1"/>
      <protection locked="0"/>
    </xf>
    <xf numFmtId="0" fontId="5" fillId="4" borderId="21" xfId="0" applyFont="1" applyFill="1" applyBorder="1" applyAlignment="1" applyProtection="1">
      <alignment horizontal="center" vertical="center" wrapText="1"/>
      <protection locked="0"/>
    </xf>
    <xf numFmtId="0" fontId="3" fillId="0" borderId="19"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3" xfId="0" applyFont="1" applyBorder="1" applyAlignment="1" applyProtection="1">
      <alignment horizontal="center" vertical="center" wrapText="1"/>
      <protection locked="0"/>
    </xf>
    <xf numFmtId="0" fontId="6" fillId="0" borderId="28" xfId="0" applyFont="1" applyBorder="1" applyAlignment="1" applyProtection="1">
      <alignment horizontal="left" vertical="center"/>
      <protection locked="0"/>
    </xf>
    <xf numFmtId="3" fontId="6" fillId="5" borderId="14" xfId="0" applyNumberFormat="1" applyFont="1" applyFill="1" applyBorder="1" applyAlignment="1" applyProtection="1">
      <alignment horizontal="right" vertical="center" wrapText="1"/>
      <protection locked="0"/>
    </xf>
    <xf numFmtId="3" fontId="6" fillId="0" borderId="29" xfId="0" applyNumberFormat="1" applyFont="1" applyBorder="1" applyAlignment="1" applyProtection="1">
      <alignment horizontal="right" vertical="center" wrapText="1"/>
      <protection locked="0"/>
    </xf>
    <xf numFmtId="0" fontId="1" fillId="0" borderId="0" xfId="1" applyFont="1" applyAlignment="1" applyProtection="1">
      <alignment vertical="center"/>
      <protection locked="0"/>
    </xf>
    <xf numFmtId="0" fontId="1" fillId="0" borderId="0" xfId="1" applyFont="1" applyAlignment="1" applyProtection="1">
      <alignment horizontal="center" vertical="center"/>
      <protection locked="0"/>
    </xf>
    <xf numFmtId="0" fontId="1" fillId="0" borderId="31" xfId="1" applyFont="1" applyBorder="1" applyAlignment="1" applyProtection="1">
      <alignment horizontal="center" vertical="center"/>
      <protection locked="0"/>
    </xf>
    <xf numFmtId="0" fontId="1" fillId="0" borderId="31" xfId="1" applyFont="1" applyBorder="1" applyAlignment="1" applyProtection="1">
      <alignment vertical="center"/>
      <protection locked="0"/>
    </xf>
    <xf numFmtId="0" fontId="1" fillId="0" borderId="0" xfId="0" applyFont="1" applyAlignment="1">
      <alignment vertical="center"/>
    </xf>
    <xf numFmtId="0" fontId="1" fillId="7" borderId="0" xfId="0" applyFont="1" applyFill="1" applyAlignment="1">
      <alignment vertical="center"/>
    </xf>
    <xf numFmtId="0" fontId="6" fillId="0" borderId="0" xfId="0" applyFont="1" applyAlignment="1">
      <alignment vertical="center"/>
    </xf>
    <xf numFmtId="0" fontId="1" fillId="0" borderId="0" xfId="1" applyFont="1" applyAlignment="1">
      <alignment vertical="center"/>
    </xf>
    <xf numFmtId="0" fontId="13" fillId="0" borderId="0" xfId="0" applyFont="1"/>
    <xf numFmtId="0" fontId="12" fillId="0" borderId="26" xfId="0" applyFont="1" applyBorder="1"/>
    <xf numFmtId="0" fontId="12" fillId="0" borderId="27" xfId="0" applyFont="1" applyBorder="1"/>
    <xf numFmtId="0" fontId="12" fillId="0" borderId="15" xfId="0" applyFont="1" applyBorder="1"/>
    <xf numFmtId="0" fontId="14" fillId="0" borderId="27" xfId="0" applyFont="1" applyBorder="1" applyAlignment="1">
      <alignment horizontal="justify" vertical="justify" wrapText="1"/>
    </xf>
    <xf numFmtId="0" fontId="14" fillId="0" borderId="26" xfId="0" applyFont="1" applyBorder="1" applyAlignment="1">
      <alignment horizontal="center" vertical="center"/>
    </xf>
    <xf numFmtId="0" fontId="14" fillId="0" borderId="27" xfId="0" applyFont="1" applyBorder="1" applyAlignment="1">
      <alignment horizontal="left" vertical="center" wrapText="1" indent="1"/>
    </xf>
    <xf numFmtId="0" fontId="14" fillId="0" borderId="27" xfId="0" applyFont="1" applyBorder="1" applyAlignment="1">
      <alignment horizontal="center" vertical="center" wrapText="1"/>
    </xf>
    <xf numFmtId="164" fontId="12" fillId="9" borderId="15" xfId="0" applyNumberFormat="1" applyFont="1" applyFill="1" applyBorder="1" applyAlignment="1">
      <alignment horizontal="center" vertical="center"/>
    </xf>
    <xf numFmtId="0" fontId="14" fillId="0" borderId="37" xfId="0" applyFont="1" applyBorder="1" applyAlignment="1">
      <alignment horizontal="justify" vertical="justify" wrapText="1"/>
    </xf>
    <xf numFmtId="0" fontId="15" fillId="0" borderId="0" xfId="0" applyFont="1" applyAlignment="1" applyProtection="1">
      <alignment vertical="center"/>
      <protection hidden="1"/>
    </xf>
    <xf numFmtId="0" fontId="17" fillId="0" borderId="40" xfId="0" applyFont="1" applyBorder="1" applyAlignment="1" applyProtection="1">
      <alignment vertical="center" wrapText="1"/>
      <protection hidden="1"/>
    </xf>
    <xf numFmtId="0" fontId="17" fillId="0" borderId="41" xfId="0" applyFont="1" applyBorder="1" applyAlignment="1" applyProtection="1">
      <alignment vertical="center" wrapText="1"/>
      <protection hidden="1"/>
    </xf>
    <xf numFmtId="49" fontId="17" fillId="0" borderId="42" xfId="0" applyNumberFormat="1" applyFont="1" applyBorder="1" applyAlignment="1" applyProtection="1">
      <alignment vertical="center"/>
      <protection hidden="1"/>
    </xf>
    <xf numFmtId="0" fontId="17" fillId="0" borderId="43" xfId="0" applyFont="1" applyBorder="1" applyAlignment="1" applyProtection="1">
      <alignment vertical="center"/>
      <protection hidden="1"/>
    </xf>
    <xf numFmtId="49" fontId="17" fillId="0" borderId="44" xfId="0" applyNumberFormat="1" applyFont="1" applyBorder="1" applyAlignment="1" applyProtection="1">
      <alignment horizontal="right" vertical="center"/>
      <protection hidden="1"/>
    </xf>
    <xf numFmtId="0" fontId="18" fillId="0" borderId="0" xfId="0" applyFont="1" applyAlignment="1" applyProtection="1">
      <alignment vertical="center" wrapText="1"/>
      <protection hidden="1"/>
    </xf>
    <xf numFmtId="49" fontId="20" fillId="0" borderId="46" xfId="0" applyNumberFormat="1" applyFont="1" applyBorder="1" applyAlignment="1">
      <alignment horizontal="left" vertical="top"/>
    </xf>
    <xf numFmtId="49" fontId="20" fillId="0" borderId="46" xfId="0" applyNumberFormat="1" applyFont="1" applyBorder="1" applyAlignment="1">
      <alignment vertical="top" wrapText="1"/>
    </xf>
    <xf numFmtId="49" fontId="20" fillId="0" borderId="46" xfId="0" applyNumberFormat="1" applyFont="1" applyBorder="1" applyAlignment="1" applyProtection="1">
      <alignment vertical="top" wrapText="1"/>
      <protection locked="0"/>
    </xf>
    <xf numFmtId="49" fontId="19" fillId="0" borderId="46" xfId="0" applyNumberFormat="1" applyFont="1" applyBorder="1" applyAlignment="1" applyProtection="1">
      <alignment vertical="top" wrapText="1"/>
      <protection hidden="1"/>
    </xf>
    <xf numFmtId="49" fontId="19" fillId="0" borderId="47" xfId="0" applyNumberFormat="1" applyFont="1" applyBorder="1" applyAlignment="1" applyProtection="1">
      <alignment vertical="top" wrapText="1"/>
      <protection hidden="1"/>
    </xf>
    <xf numFmtId="0" fontId="21" fillId="0" borderId="50" xfId="0" applyFont="1" applyBorder="1" applyAlignment="1" applyProtection="1">
      <alignment vertical="top"/>
      <protection hidden="1"/>
    </xf>
    <xf numFmtId="0" fontId="21" fillId="0" borderId="28" xfId="0" applyFont="1" applyBorder="1" applyAlignment="1" applyProtection="1">
      <alignment vertical="top"/>
      <protection hidden="1"/>
    </xf>
    <xf numFmtId="49" fontId="23" fillId="0" borderId="28" xfId="0" applyNumberFormat="1" applyFont="1" applyBorder="1" applyAlignment="1" applyProtection="1">
      <alignment vertical="top" wrapText="1"/>
      <protection locked="0"/>
    </xf>
    <xf numFmtId="49" fontId="21" fillId="0" borderId="28" xfId="0" applyNumberFormat="1" applyFont="1" applyBorder="1" applyAlignment="1" applyProtection="1">
      <alignment vertical="top"/>
      <protection hidden="1"/>
    </xf>
    <xf numFmtId="49" fontId="21" fillId="0" borderId="35" xfId="0" applyNumberFormat="1" applyFont="1" applyBorder="1" applyAlignment="1" applyProtection="1">
      <alignment vertical="top"/>
      <protection hidden="1"/>
    </xf>
    <xf numFmtId="0" fontId="24" fillId="10" borderId="51" xfId="0" applyFont="1" applyFill="1" applyBorder="1" applyAlignment="1" applyProtection="1">
      <alignment vertical="center"/>
      <protection hidden="1"/>
    </xf>
    <xf numFmtId="0" fontId="24" fillId="11" borderId="43" xfId="0" applyFont="1" applyFill="1" applyBorder="1" applyAlignment="1" applyProtection="1">
      <alignment vertical="center"/>
      <protection hidden="1"/>
    </xf>
    <xf numFmtId="49" fontId="25" fillId="0" borderId="28" xfId="0" applyNumberFormat="1" applyFont="1" applyBorder="1" applyAlignment="1" applyProtection="1">
      <alignment vertical="center" wrapText="1"/>
      <protection locked="0"/>
    </xf>
    <xf numFmtId="0" fontId="12" fillId="0" borderId="28" xfId="0" applyFont="1" applyBorder="1" applyAlignment="1" applyProtection="1">
      <alignment vertical="center" wrapText="1"/>
      <protection hidden="1"/>
    </xf>
    <xf numFmtId="49" fontId="12" fillId="0" borderId="28" xfId="0" applyNumberFormat="1" applyFont="1" applyBorder="1" applyAlignment="1" applyProtection="1">
      <alignment vertical="center" wrapText="1"/>
      <protection locked="0"/>
    </xf>
    <xf numFmtId="49" fontId="12" fillId="0" borderId="13" xfId="0" applyNumberFormat="1" applyFont="1" applyBorder="1" applyAlignment="1" applyProtection="1">
      <alignment vertical="center" wrapText="1"/>
      <protection locked="0"/>
    </xf>
    <xf numFmtId="0" fontId="25" fillId="0" borderId="54" xfId="0" applyFont="1" applyBorder="1" applyAlignment="1" applyProtection="1">
      <alignment vertical="center"/>
      <protection locked="0"/>
    </xf>
    <xf numFmtId="0" fontId="25" fillId="0" borderId="55" xfId="0" applyFont="1" applyBorder="1" applyAlignment="1" applyProtection="1">
      <alignment horizontal="left" vertical="center"/>
      <protection locked="0"/>
    </xf>
    <xf numFmtId="0" fontId="14" fillId="0" borderId="50" xfId="0" applyFont="1" applyBorder="1" applyAlignment="1" applyProtection="1">
      <alignment vertical="center"/>
      <protection hidden="1"/>
    </xf>
    <xf numFmtId="0" fontId="14" fillId="0" borderId="28" xfId="0" applyFont="1" applyBorder="1" applyAlignment="1" applyProtection="1">
      <alignment vertical="center"/>
      <protection hidden="1"/>
    </xf>
    <xf numFmtId="49" fontId="26" fillId="0" borderId="28" xfId="0" applyNumberFormat="1" applyFont="1" applyBorder="1" applyAlignment="1" applyProtection="1">
      <alignment vertical="center" wrapText="1"/>
      <protection locked="0"/>
    </xf>
    <xf numFmtId="49" fontId="26" fillId="0" borderId="28" xfId="0" applyNumberFormat="1" applyFont="1" applyBorder="1" applyAlignment="1" applyProtection="1">
      <alignment vertical="center"/>
      <protection locked="0"/>
    </xf>
    <xf numFmtId="0" fontId="12" fillId="0" borderId="57" xfId="0" applyFont="1" applyBorder="1" applyAlignment="1" applyProtection="1">
      <alignment vertical="center"/>
      <protection locked="0"/>
    </xf>
    <xf numFmtId="0" fontId="28" fillId="0" borderId="0" xfId="0" applyFont="1" applyAlignment="1">
      <alignment horizontal="center"/>
    </xf>
    <xf numFmtId="0" fontId="29" fillId="13" borderId="9" xfId="0" applyFont="1" applyFill="1" applyBorder="1" applyAlignment="1" applyProtection="1">
      <alignment horizontal="right" vertical="center"/>
      <protection hidden="1"/>
    </xf>
    <xf numFmtId="3" fontId="29" fillId="0" borderId="60" xfId="0" applyNumberFormat="1" applyFont="1" applyBorder="1" applyAlignment="1" applyProtection="1">
      <alignment horizontal="left" vertical="center"/>
      <protection hidden="1"/>
    </xf>
    <xf numFmtId="0" fontId="30" fillId="13" borderId="30" xfId="0" applyFont="1" applyFill="1" applyBorder="1" applyAlignment="1" applyProtection="1">
      <alignment horizontal="center" vertical="center"/>
      <protection hidden="1"/>
    </xf>
    <xf numFmtId="0" fontId="30" fillId="13" borderId="63" xfId="0" applyFont="1" applyFill="1" applyBorder="1" applyAlignment="1" applyProtection="1">
      <alignment horizontal="center" vertical="center"/>
      <protection hidden="1"/>
    </xf>
    <xf numFmtId="0" fontId="15" fillId="14" borderId="0" xfId="0" applyFont="1" applyFill="1" applyAlignment="1" applyProtection="1">
      <alignment vertical="center"/>
      <protection locked="0"/>
    </xf>
    <xf numFmtId="0" fontId="12" fillId="14" borderId="64" xfId="0" applyFont="1" applyFill="1" applyBorder="1" applyAlignment="1" applyProtection="1">
      <alignment vertical="center"/>
      <protection locked="0"/>
    </xf>
    <xf numFmtId="0" fontId="12" fillId="14" borderId="32" xfId="0" applyFont="1" applyFill="1" applyBorder="1" applyAlignment="1" applyProtection="1">
      <alignment horizontal="center" vertical="center"/>
      <protection locked="0"/>
    </xf>
    <xf numFmtId="0" fontId="12" fillId="14" borderId="32" xfId="0" applyFont="1" applyFill="1" applyBorder="1" applyAlignment="1" applyProtection="1">
      <alignment vertical="center"/>
      <protection locked="0"/>
    </xf>
    <xf numFmtId="0" fontId="12" fillId="14" borderId="32" xfId="0" applyFont="1" applyFill="1" applyBorder="1" applyAlignment="1" applyProtection="1">
      <alignment horizontal="left" vertical="center"/>
      <protection locked="0"/>
    </xf>
    <xf numFmtId="0" fontId="12" fillId="14" borderId="65" xfId="0" applyFont="1" applyFill="1" applyBorder="1" applyAlignment="1" applyProtection="1">
      <alignment horizontal="center" vertical="center"/>
      <protection locked="0"/>
    </xf>
    <xf numFmtId="0" fontId="15" fillId="0" borderId="0" xfId="0" applyFont="1" applyAlignment="1" applyProtection="1">
      <alignment vertical="center"/>
      <protection locked="0"/>
    </xf>
    <xf numFmtId="0" fontId="15" fillId="9" borderId="66" xfId="0" applyFont="1" applyFill="1" applyBorder="1" applyAlignment="1">
      <alignment horizontal="center" vertical="center"/>
    </xf>
    <xf numFmtId="49" fontId="15" fillId="0" borderId="20" xfId="0" applyNumberFormat="1" applyFont="1" applyBorder="1" applyAlignment="1" applyProtection="1">
      <alignment horizontal="center" vertical="center"/>
      <protection locked="0"/>
    </xf>
    <xf numFmtId="0" fontId="15" fillId="9" borderId="20" xfId="0" applyFont="1" applyFill="1" applyBorder="1" applyAlignment="1" applyProtection="1">
      <alignment horizontal="center" vertical="center"/>
      <protection locked="0"/>
    </xf>
    <xf numFmtId="0" fontId="15" fillId="0" borderId="20" xfId="0" applyFont="1" applyBorder="1" applyAlignment="1" applyProtection="1">
      <alignment horizontal="center" vertical="center"/>
      <protection locked="0"/>
    </xf>
    <xf numFmtId="0" fontId="31" fillId="0" borderId="20" xfId="5" applyFont="1" applyBorder="1" applyAlignment="1" applyProtection="1">
      <alignment horizontal="left" vertical="center" wrapText="1"/>
      <protection locked="0"/>
    </xf>
    <xf numFmtId="165" fontId="15" fillId="0" borderId="20" xfId="0" applyNumberFormat="1" applyFont="1" applyBorder="1" applyAlignment="1" applyProtection="1">
      <alignment horizontal="center" vertical="center"/>
      <protection locked="0"/>
    </xf>
    <xf numFmtId="2" fontId="15" fillId="0" borderId="20" xfId="0" applyNumberFormat="1" applyFont="1" applyBorder="1" applyAlignment="1" applyProtection="1">
      <alignment horizontal="center" vertical="center"/>
      <protection locked="0"/>
    </xf>
    <xf numFmtId="4" fontId="32" fillId="0" borderId="20" xfId="5" applyNumberFormat="1" applyFont="1" applyBorder="1" applyAlignment="1" applyProtection="1">
      <alignment horizontal="center" vertical="center"/>
      <protection locked="0"/>
    </xf>
    <xf numFmtId="164" fontId="32" fillId="0" borderId="67" xfId="5" applyNumberFormat="1" applyFont="1" applyBorder="1" applyAlignment="1">
      <alignment horizontal="right" vertical="center"/>
    </xf>
    <xf numFmtId="0" fontId="15" fillId="0" borderId="58" xfId="0" applyFont="1" applyBorder="1" applyAlignment="1" applyProtection="1">
      <alignment vertical="center"/>
      <protection locked="0"/>
    </xf>
    <xf numFmtId="0" fontId="31" fillId="0" borderId="68" xfId="5" applyFont="1" applyBorder="1" applyAlignment="1" applyProtection="1">
      <alignment horizontal="left" vertical="center" wrapText="1"/>
      <protection locked="0"/>
    </xf>
    <xf numFmtId="0" fontId="15" fillId="0" borderId="0" xfId="0" applyFont="1" applyAlignment="1" applyProtection="1">
      <alignment horizontal="center" vertical="center"/>
      <protection locked="0"/>
    </xf>
    <xf numFmtId="0" fontId="15" fillId="0" borderId="69" xfId="0" applyFont="1" applyBorder="1" applyAlignment="1" applyProtection="1">
      <alignment horizontal="center" vertical="center"/>
      <protection locked="0"/>
    </xf>
    <xf numFmtId="0" fontId="33" fillId="0" borderId="27" xfId="5" applyFont="1" applyBorder="1" applyAlignment="1" applyProtection="1">
      <alignment horizontal="left" vertical="center" wrapText="1" shrinkToFit="1"/>
      <protection locked="0"/>
    </xf>
    <xf numFmtId="0" fontId="15" fillId="0" borderId="70" xfId="0" applyFont="1" applyBorder="1" applyAlignment="1" applyProtection="1">
      <alignment vertical="center"/>
      <protection locked="0"/>
    </xf>
    <xf numFmtId="0" fontId="15" fillId="0" borderId="71" xfId="0" applyFont="1" applyBorder="1" applyAlignment="1" applyProtection="1">
      <alignment vertical="center"/>
      <protection locked="0"/>
    </xf>
    <xf numFmtId="0" fontId="31" fillId="0" borderId="30" xfId="5" applyFont="1" applyBorder="1" applyAlignment="1" applyProtection="1">
      <alignment horizontal="left" vertical="center" wrapText="1" shrinkToFit="1"/>
      <protection locked="0"/>
    </xf>
    <xf numFmtId="0" fontId="15" fillId="0" borderId="71" xfId="0" applyFont="1" applyBorder="1" applyAlignment="1" applyProtection="1">
      <alignment horizontal="center" vertical="center"/>
      <protection locked="0"/>
    </xf>
    <xf numFmtId="0" fontId="15" fillId="0" borderId="72" xfId="0" applyFont="1" applyBorder="1" applyAlignment="1" applyProtection="1">
      <alignment horizontal="center" vertical="center"/>
      <protection locked="0"/>
    </xf>
    <xf numFmtId="0" fontId="15" fillId="9" borderId="66" xfId="0" applyFont="1" applyFill="1" applyBorder="1" applyAlignment="1" applyProtection="1">
      <alignment horizontal="center" vertical="center"/>
      <protection locked="0"/>
    </xf>
    <xf numFmtId="0" fontId="15" fillId="15" borderId="0" xfId="0" applyFont="1" applyFill="1" applyAlignment="1" applyProtection="1">
      <alignment vertical="center"/>
      <protection locked="0"/>
    </xf>
    <xf numFmtId="0" fontId="12" fillId="15" borderId="64" xfId="0" applyFont="1" applyFill="1" applyBorder="1" applyAlignment="1" applyProtection="1">
      <alignment vertical="center"/>
      <protection locked="0"/>
    </xf>
    <xf numFmtId="0" fontId="12" fillId="15" borderId="32" xfId="0" applyFont="1" applyFill="1" applyBorder="1" applyAlignment="1" applyProtection="1">
      <alignment horizontal="center" vertical="center"/>
      <protection locked="0"/>
    </xf>
    <xf numFmtId="0" fontId="12" fillId="15" borderId="32" xfId="0" applyFont="1" applyFill="1" applyBorder="1" applyAlignment="1" applyProtection="1">
      <alignment vertical="center"/>
      <protection locked="0"/>
    </xf>
    <xf numFmtId="0" fontId="12" fillId="15" borderId="32" xfId="0" applyFont="1" applyFill="1" applyBorder="1" applyAlignment="1" applyProtection="1">
      <alignment horizontal="left" vertical="center"/>
      <protection locked="0"/>
    </xf>
    <xf numFmtId="164" fontId="12" fillId="15" borderId="65" xfId="0" applyNumberFormat="1" applyFont="1" applyFill="1" applyBorder="1" applyAlignment="1" applyProtection="1">
      <alignment horizontal="center" vertical="center"/>
      <protection locked="0"/>
    </xf>
    <xf numFmtId="0" fontId="15" fillId="0" borderId="0" xfId="0" applyFont="1" applyProtection="1">
      <protection locked="0"/>
    </xf>
    <xf numFmtId="164" fontId="32" fillId="0" borderId="67" xfId="5" applyNumberFormat="1" applyFont="1" applyBorder="1" applyAlignment="1" applyProtection="1">
      <alignment horizontal="right" vertical="center"/>
      <protection locked="0"/>
    </xf>
    <xf numFmtId="0" fontId="15" fillId="0" borderId="0" xfId="0" applyFont="1" applyAlignment="1">
      <alignment vertical="center"/>
    </xf>
    <xf numFmtId="0" fontId="15" fillId="16" borderId="70" xfId="0" applyFont="1" applyFill="1" applyBorder="1" applyAlignment="1" applyProtection="1">
      <alignment vertical="center"/>
      <protection locked="0"/>
    </xf>
    <xf numFmtId="0" fontId="15" fillId="16" borderId="0" xfId="0" applyFont="1" applyFill="1" applyAlignment="1" applyProtection="1">
      <alignment vertical="center"/>
      <protection locked="0"/>
    </xf>
    <xf numFmtId="0" fontId="31" fillId="16" borderId="68" xfId="5" applyFont="1" applyFill="1" applyBorder="1" applyAlignment="1" applyProtection="1">
      <alignment horizontal="left" vertical="center" wrapText="1"/>
      <protection locked="0"/>
    </xf>
    <xf numFmtId="0" fontId="15" fillId="16" borderId="0" xfId="0" applyFont="1" applyFill="1" applyAlignment="1" applyProtection="1">
      <alignment horizontal="center" vertical="center"/>
      <protection locked="0"/>
    </xf>
    <xf numFmtId="0" fontId="15" fillId="16" borderId="69" xfId="0" applyFont="1" applyFill="1" applyBorder="1" applyAlignment="1" applyProtection="1">
      <alignment horizontal="center" vertical="center"/>
      <protection locked="0"/>
    </xf>
    <xf numFmtId="0" fontId="15" fillId="0" borderId="0" xfId="0" applyFont="1" applyAlignment="1" applyProtection="1">
      <alignment horizontal="center"/>
      <protection locked="0"/>
    </xf>
    <xf numFmtId="0" fontId="15" fillId="0" borderId="66" xfId="0" applyFont="1" applyBorder="1" applyAlignment="1" applyProtection="1">
      <alignment horizontal="center" vertical="center"/>
      <protection locked="0"/>
    </xf>
    <xf numFmtId="49" fontId="11" fillId="0" borderId="13" xfId="5" applyNumberFormat="1" applyBorder="1" applyAlignment="1" applyProtection="1">
      <alignment vertical="center"/>
      <protection locked="0"/>
    </xf>
    <xf numFmtId="49" fontId="11" fillId="0" borderId="27" xfId="5" applyNumberFormat="1" applyBorder="1" applyAlignment="1" applyProtection="1">
      <alignment vertical="center"/>
      <protection locked="0"/>
    </xf>
    <xf numFmtId="0" fontId="14" fillId="9" borderId="27" xfId="0" applyFont="1" applyFill="1" applyBorder="1" applyAlignment="1">
      <alignment horizontal="justify" vertical="justify" wrapText="1"/>
    </xf>
    <xf numFmtId="0" fontId="14" fillId="0" borderId="68" xfId="0" applyFont="1" applyBorder="1" applyAlignment="1">
      <alignment horizontal="justify" vertical="justify" wrapText="1"/>
    </xf>
    <xf numFmtId="0" fontId="50" fillId="0" borderId="37" xfId="0" applyFont="1" applyBorder="1" applyAlignment="1">
      <alignment horizontal="justify" vertical="justify" wrapText="1"/>
    </xf>
    <xf numFmtId="0" fontId="50" fillId="0" borderId="68" xfId="0" applyFont="1" applyBorder="1" applyAlignment="1">
      <alignment horizontal="justify" vertical="justify" wrapText="1"/>
    </xf>
    <xf numFmtId="0" fontId="14" fillId="0" borderId="26" xfId="0" applyFont="1" applyBorder="1" applyAlignment="1">
      <alignment horizontal="center" vertical="center" wrapText="1"/>
    </xf>
    <xf numFmtId="0" fontId="6" fillId="0" borderId="24" xfId="0" applyFont="1" applyBorder="1" applyAlignment="1" applyProtection="1">
      <alignment horizontal="left" vertical="center"/>
      <protection locked="0"/>
    </xf>
    <xf numFmtId="0" fontId="5" fillId="6" borderId="32" xfId="0" applyFont="1" applyFill="1" applyBorder="1" applyAlignment="1" applyProtection="1">
      <alignment vertical="center"/>
      <protection locked="0"/>
    </xf>
    <xf numFmtId="0" fontId="1" fillId="0" borderId="75" xfId="0" applyFont="1" applyBorder="1" applyAlignment="1">
      <alignment vertical="center"/>
    </xf>
    <xf numFmtId="2" fontId="5" fillId="6" borderId="32" xfId="0" applyNumberFormat="1" applyFont="1" applyFill="1" applyBorder="1" applyAlignment="1" applyProtection="1">
      <alignment horizontal="center" vertical="center"/>
      <protection locked="0"/>
    </xf>
    <xf numFmtId="0" fontId="5" fillId="6" borderId="9" xfId="0" applyFont="1" applyFill="1" applyBorder="1" applyAlignment="1" applyProtection="1">
      <alignment vertical="center"/>
      <protection locked="0"/>
    </xf>
    <xf numFmtId="2" fontId="5" fillId="6" borderId="0" xfId="0" applyNumberFormat="1" applyFont="1" applyFill="1" applyAlignment="1" applyProtection="1">
      <alignment horizontal="center" vertical="center"/>
      <protection locked="0"/>
    </xf>
    <xf numFmtId="2" fontId="3" fillId="6" borderId="32" xfId="0" applyNumberFormat="1" applyFont="1" applyFill="1" applyBorder="1" applyAlignment="1" applyProtection="1">
      <alignment horizontal="center" vertical="center"/>
      <protection locked="0"/>
    </xf>
    <xf numFmtId="2" fontId="1" fillId="6" borderId="9" xfId="0" applyNumberFormat="1" applyFont="1" applyFill="1" applyBorder="1" applyAlignment="1" applyProtection="1">
      <alignment horizontal="center" vertical="center" wrapText="1"/>
      <protection locked="0"/>
    </xf>
    <xf numFmtId="3" fontId="5" fillId="6" borderId="77" xfId="0" applyNumberFormat="1" applyFont="1" applyFill="1" applyBorder="1" applyAlignment="1" applyProtection="1">
      <alignment horizontal="center" vertical="center"/>
      <protection locked="0"/>
    </xf>
    <xf numFmtId="0" fontId="6" fillId="0" borderId="75" xfId="0" applyFont="1" applyBorder="1" applyAlignment="1">
      <alignment vertical="center"/>
    </xf>
    <xf numFmtId="0" fontId="6" fillId="0" borderId="26" xfId="0" applyFont="1" applyBorder="1" applyAlignment="1" applyProtection="1">
      <alignment horizontal="left" vertical="center"/>
      <protection locked="0"/>
    </xf>
    <xf numFmtId="0" fontId="6" fillId="0" borderId="36" xfId="0" applyFont="1" applyBorder="1" applyAlignment="1" applyProtection="1">
      <alignment horizontal="left" vertical="center"/>
      <protection locked="0"/>
    </xf>
    <xf numFmtId="49" fontId="11" fillId="0" borderId="78" xfId="5" applyNumberFormat="1" applyBorder="1" applyAlignment="1" applyProtection="1">
      <alignment vertical="center"/>
      <protection locked="0"/>
    </xf>
    <xf numFmtId="49" fontId="11" fillId="0" borderId="37" xfId="5" applyNumberFormat="1" applyBorder="1" applyAlignment="1" applyProtection="1">
      <alignment vertical="center"/>
      <protection locked="0"/>
    </xf>
    <xf numFmtId="0" fontId="6" fillId="0" borderId="46" xfId="0" applyFont="1" applyBorder="1" applyAlignment="1" applyProtection="1">
      <alignment horizontal="left" vertical="center"/>
      <protection locked="0"/>
    </xf>
    <xf numFmtId="3" fontId="6" fillId="5" borderId="79" xfId="0" applyNumberFormat="1" applyFont="1" applyFill="1" applyBorder="1" applyAlignment="1" applyProtection="1">
      <alignment horizontal="right" vertical="center" wrapText="1"/>
      <protection locked="0"/>
    </xf>
    <xf numFmtId="0" fontId="6" fillId="0" borderId="73" xfId="0" applyFont="1" applyBorder="1" applyAlignment="1" applyProtection="1">
      <alignment horizontal="left" vertical="center"/>
      <protection locked="0"/>
    </xf>
    <xf numFmtId="49" fontId="11" fillId="0" borderId="80" xfId="5" applyNumberFormat="1" applyBorder="1" applyAlignment="1" applyProtection="1">
      <alignment vertical="center"/>
      <protection locked="0"/>
    </xf>
    <xf numFmtId="49" fontId="11" fillId="0" borderId="68" xfId="5" applyNumberFormat="1" applyBorder="1" applyAlignment="1" applyProtection="1">
      <alignment vertical="center"/>
      <protection locked="0"/>
    </xf>
    <xf numFmtId="3" fontId="6" fillId="5" borderId="56" xfId="0" applyNumberFormat="1" applyFont="1" applyFill="1" applyBorder="1" applyAlignment="1" applyProtection="1">
      <alignment horizontal="right" vertical="center" wrapText="1"/>
      <protection locked="0"/>
    </xf>
    <xf numFmtId="2" fontId="3" fillId="6" borderId="81" xfId="0" applyNumberFormat="1" applyFont="1" applyFill="1" applyBorder="1" applyAlignment="1" applyProtection="1">
      <alignment horizontal="left" vertical="center"/>
      <protection locked="0"/>
    </xf>
    <xf numFmtId="2" fontId="1" fillId="6" borderId="76" xfId="0" applyNumberFormat="1" applyFont="1" applyFill="1" applyBorder="1" applyAlignment="1" applyProtection="1">
      <alignment horizontal="center" vertical="center" wrapText="1"/>
      <protection locked="0"/>
    </xf>
    <xf numFmtId="3" fontId="5" fillId="6" borderId="82" xfId="0" applyNumberFormat="1" applyFont="1" applyFill="1" applyBorder="1" applyAlignment="1" applyProtection="1">
      <alignment horizontal="center" vertical="center"/>
      <protection locked="0"/>
    </xf>
    <xf numFmtId="2" fontId="51" fillId="6" borderId="75" xfId="0" applyNumberFormat="1" applyFont="1" applyFill="1" applyBorder="1" applyAlignment="1" applyProtection="1">
      <alignment horizontal="left" vertical="center"/>
      <protection locked="0"/>
    </xf>
    <xf numFmtId="2" fontId="51" fillId="6" borderId="32" xfId="0" applyNumberFormat="1" applyFont="1" applyFill="1" applyBorder="1" applyAlignment="1" applyProtection="1">
      <alignment horizontal="center" vertical="center"/>
      <protection locked="0"/>
    </xf>
    <xf numFmtId="0" fontId="51" fillId="6" borderId="2" xfId="0" applyFont="1" applyFill="1" applyBorder="1" applyAlignment="1" applyProtection="1">
      <alignment vertical="center"/>
      <protection locked="0"/>
    </xf>
    <xf numFmtId="2" fontId="2" fillId="6" borderId="8" xfId="0" applyNumberFormat="1" applyFont="1" applyFill="1" applyBorder="1" applyAlignment="1" applyProtection="1">
      <alignment horizontal="left" vertical="center"/>
      <protection locked="0"/>
    </xf>
    <xf numFmtId="2" fontId="2" fillId="6" borderId="32" xfId="0" applyNumberFormat="1" applyFont="1" applyFill="1" applyBorder="1" applyAlignment="1" applyProtection="1">
      <alignment horizontal="center" vertical="center"/>
      <protection locked="0"/>
    </xf>
    <xf numFmtId="0" fontId="2" fillId="6" borderId="9" xfId="0" applyFont="1" applyFill="1" applyBorder="1" applyAlignment="1" applyProtection="1">
      <alignment vertical="center"/>
      <protection locked="0"/>
    </xf>
    <xf numFmtId="2" fontId="2" fillId="6" borderId="81" xfId="0" applyNumberFormat="1" applyFont="1" applyFill="1" applyBorder="1" applyAlignment="1" applyProtection="1">
      <alignment horizontal="left" vertical="center"/>
      <protection locked="0"/>
    </xf>
    <xf numFmtId="0" fontId="2" fillId="6" borderId="32" xfId="0" applyFont="1" applyFill="1" applyBorder="1" applyAlignment="1" applyProtection="1">
      <alignment vertical="center"/>
      <protection locked="0"/>
    </xf>
    <xf numFmtId="2" fontId="1" fillId="6" borderId="32" xfId="0" applyNumberFormat="1" applyFont="1" applyFill="1" applyBorder="1" applyAlignment="1" applyProtection="1">
      <alignment horizontal="center" vertical="center" wrapText="1"/>
      <protection locked="0"/>
    </xf>
    <xf numFmtId="0" fontId="6" fillId="0" borderId="83" xfId="0" applyFont="1" applyBorder="1" applyAlignment="1" applyProtection="1">
      <alignment horizontal="left" vertical="center"/>
      <protection locked="0"/>
    </xf>
    <xf numFmtId="49" fontId="11" fillId="0" borderId="84" xfId="5" applyNumberFormat="1" applyBorder="1" applyAlignment="1" applyProtection="1">
      <alignment vertical="center"/>
      <protection locked="0"/>
    </xf>
    <xf numFmtId="49" fontId="11" fillId="0" borderId="85" xfId="5" applyNumberFormat="1" applyBorder="1" applyAlignment="1" applyProtection="1">
      <alignment vertical="center"/>
      <protection locked="0"/>
    </xf>
    <xf numFmtId="0" fontId="6" fillId="0" borderId="0" xfId="0" applyFont="1" applyAlignment="1" applyProtection="1">
      <alignment horizontal="left" vertical="center"/>
      <protection locked="0"/>
    </xf>
    <xf numFmtId="3" fontId="6" fillId="5" borderId="86" xfId="0" applyNumberFormat="1" applyFont="1" applyFill="1" applyBorder="1" applyAlignment="1" applyProtection="1">
      <alignment horizontal="right" vertical="center" wrapText="1"/>
      <protection locked="0"/>
    </xf>
    <xf numFmtId="2" fontId="51" fillId="6" borderId="81" xfId="0" applyNumberFormat="1" applyFont="1" applyFill="1" applyBorder="1" applyAlignment="1" applyProtection="1">
      <alignment horizontal="left" vertical="center"/>
      <protection locked="0"/>
    </xf>
    <xf numFmtId="0" fontId="51" fillId="6" borderId="32" xfId="0" applyFont="1" applyFill="1" applyBorder="1" applyAlignment="1" applyProtection="1">
      <alignment vertical="center"/>
      <protection locked="0"/>
    </xf>
    <xf numFmtId="0" fontId="5" fillId="6" borderId="77" xfId="0" applyFont="1" applyFill="1" applyBorder="1" applyAlignment="1" applyProtection="1">
      <alignment vertical="center"/>
      <protection locked="0"/>
    </xf>
    <xf numFmtId="0" fontId="6" fillId="0" borderId="87" xfId="0" applyFont="1" applyBorder="1" applyAlignment="1" applyProtection="1">
      <alignment horizontal="left" vertical="center"/>
      <protection locked="0"/>
    </xf>
    <xf numFmtId="0" fontId="6" fillId="0" borderId="88" xfId="0" applyFont="1" applyBorder="1" applyAlignment="1" applyProtection="1">
      <alignment horizontal="center" vertical="center"/>
      <protection locked="0"/>
    </xf>
    <xf numFmtId="0" fontId="6" fillId="0" borderId="89" xfId="0" applyFont="1" applyBorder="1" applyAlignment="1" applyProtection="1">
      <alignment horizontal="left" vertical="center"/>
      <protection locked="0"/>
    </xf>
    <xf numFmtId="0" fontId="6" fillId="0" borderId="90" xfId="0" applyFont="1" applyBorder="1" applyAlignment="1" applyProtection="1">
      <alignment horizontal="left" vertical="center"/>
      <protection locked="0"/>
    </xf>
    <xf numFmtId="3" fontId="6" fillId="5" borderId="89" xfId="0" applyNumberFormat="1" applyFont="1" applyFill="1" applyBorder="1" applyAlignment="1" applyProtection="1">
      <alignment horizontal="right" vertical="center" wrapText="1"/>
      <protection locked="0"/>
    </xf>
    <xf numFmtId="3" fontId="6" fillId="0" borderId="91" xfId="0" applyNumberFormat="1" applyFont="1" applyBorder="1" applyAlignment="1" applyProtection="1">
      <alignment horizontal="right" vertical="center" wrapText="1"/>
      <protection locked="0"/>
    </xf>
    <xf numFmtId="0" fontId="6" fillId="0" borderId="0" xfId="0" applyFont="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6" fillId="0" borderId="17" xfId="0" applyFont="1" applyBorder="1" applyAlignment="1" applyProtection="1">
      <alignment horizontal="center" vertical="center"/>
      <protection locked="0"/>
    </xf>
    <xf numFmtId="0" fontId="6" fillId="0" borderId="18" xfId="0" applyFont="1" applyBorder="1" applyAlignment="1" applyProtection="1">
      <alignment horizontal="center" vertical="center"/>
      <protection locked="0"/>
    </xf>
    <xf numFmtId="49" fontId="3" fillId="0" borderId="17" xfId="0" applyNumberFormat="1" applyFont="1" applyBorder="1" applyAlignment="1" applyProtection="1">
      <alignment horizontal="center" vertical="center" wrapText="1"/>
      <protection locked="0"/>
    </xf>
    <xf numFmtId="49" fontId="3" fillId="0" borderId="18" xfId="0" applyNumberFormat="1" applyFont="1" applyBorder="1" applyAlignment="1" applyProtection="1">
      <alignment horizontal="center" vertical="center" wrapText="1"/>
      <protection locked="0"/>
    </xf>
    <xf numFmtId="0" fontId="8" fillId="0" borderId="0" xfId="0" applyFont="1" applyAlignment="1" applyProtection="1">
      <alignment horizontal="center" vertical="center"/>
      <protection locked="0"/>
    </xf>
    <xf numFmtId="0" fontId="14" fillId="0" borderId="37" xfId="0" applyFont="1" applyBorder="1" applyAlignment="1">
      <alignment horizontal="center" vertical="center" wrapText="1"/>
    </xf>
    <xf numFmtId="0" fontId="14" fillId="0" borderId="68" xfId="0" applyFont="1" applyBorder="1" applyAlignment="1">
      <alignment horizontal="center" vertical="center" wrapText="1"/>
    </xf>
    <xf numFmtId="0" fontId="14" fillId="0" borderId="36" xfId="0" applyFont="1" applyBorder="1" applyAlignment="1">
      <alignment horizontal="center" vertical="center"/>
    </xf>
    <xf numFmtId="0" fontId="14" fillId="0" borderId="73" xfId="0" applyFont="1" applyBorder="1" applyAlignment="1">
      <alignment horizontal="center" vertical="center"/>
    </xf>
    <xf numFmtId="164" fontId="12" fillId="9" borderId="38" xfId="0" applyNumberFormat="1" applyFont="1" applyFill="1" applyBorder="1" applyAlignment="1">
      <alignment horizontal="center" vertical="center"/>
    </xf>
    <xf numFmtId="164" fontId="12" fillId="9" borderId="74" xfId="0" applyNumberFormat="1" applyFont="1" applyFill="1" applyBorder="1" applyAlignment="1">
      <alignment horizontal="center" vertical="center"/>
    </xf>
    <xf numFmtId="0" fontId="12" fillId="0" borderId="27" xfId="0" applyFont="1" applyBorder="1"/>
    <xf numFmtId="0" fontId="12" fillId="0" borderId="15" xfId="0" applyFont="1" applyBorder="1"/>
    <xf numFmtId="0" fontId="12" fillId="0" borderId="33" xfId="0" applyFont="1" applyBorder="1"/>
    <xf numFmtId="0" fontId="12" fillId="0" borderId="34" xfId="0" applyFont="1" applyBorder="1"/>
    <xf numFmtId="0" fontId="12" fillId="0" borderId="25" xfId="0" applyFont="1" applyBorder="1"/>
    <xf numFmtId="0" fontId="12" fillId="0" borderId="12" xfId="0" applyFont="1" applyBorder="1" applyAlignment="1">
      <alignment horizontal="center"/>
    </xf>
    <xf numFmtId="0" fontId="12" fillId="0" borderId="28" xfId="0" applyFont="1" applyBorder="1" applyAlignment="1">
      <alignment horizontal="center"/>
    </xf>
    <xf numFmtId="0" fontId="12" fillId="0" borderId="35" xfId="0" applyFont="1" applyBorder="1" applyAlignment="1">
      <alignment horizontal="center"/>
    </xf>
    <xf numFmtId="7" fontId="19" fillId="8" borderId="43" xfId="0" applyNumberFormat="1" applyFont="1" applyFill="1" applyBorder="1" applyAlignment="1" applyProtection="1">
      <alignment horizontal="right" vertical="center"/>
      <protection hidden="1"/>
    </xf>
    <xf numFmtId="7" fontId="19" fillId="8" borderId="44" xfId="0" applyNumberFormat="1" applyFont="1" applyFill="1" applyBorder="1" applyAlignment="1" applyProtection="1">
      <alignment horizontal="right" vertical="center"/>
      <protection hidden="1"/>
    </xf>
    <xf numFmtId="49" fontId="22" fillId="0" borderId="28" xfId="0" applyNumberFormat="1" applyFont="1" applyBorder="1" applyAlignment="1" applyProtection="1">
      <alignment horizontal="left" vertical="top"/>
      <protection locked="0"/>
    </xf>
    <xf numFmtId="0" fontId="24" fillId="12" borderId="52" xfId="0" applyFont="1" applyFill="1" applyBorder="1" applyAlignment="1" applyProtection="1">
      <alignment horizontal="center" vertical="center"/>
      <protection hidden="1"/>
    </xf>
    <xf numFmtId="0" fontId="24" fillId="12" borderId="44" xfId="0" applyFont="1" applyFill="1" applyBorder="1" applyAlignment="1" applyProtection="1">
      <alignment horizontal="center" vertical="center"/>
      <protection hidden="1"/>
    </xf>
    <xf numFmtId="0" fontId="14" fillId="0" borderId="50" xfId="0" applyFont="1" applyBorder="1" applyAlignment="1" applyProtection="1">
      <alignment horizontal="left" vertical="center"/>
      <protection hidden="1"/>
    </xf>
    <xf numFmtId="0" fontId="14" fillId="0" borderId="28" xfId="0" applyFont="1" applyBorder="1" applyAlignment="1" applyProtection="1">
      <alignment horizontal="left" vertical="center"/>
      <protection hidden="1"/>
    </xf>
    <xf numFmtId="0" fontId="14" fillId="0" borderId="24" xfId="0" applyFont="1" applyBorder="1" applyAlignment="1" applyProtection="1">
      <alignment horizontal="left" vertical="center"/>
      <protection hidden="1"/>
    </xf>
    <xf numFmtId="0" fontId="14" fillId="0" borderId="53" xfId="0" applyFont="1" applyBorder="1" applyAlignment="1" applyProtection="1">
      <alignment horizontal="left" vertical="center"/>
      <protection hidden="1"/>
    </xf>
    <xf numFmtId="0" fontId="14" fillId="0" borderId="40" xfId="0" applyFont="1" applyBorder="1" applyAlignment="1" applyProtection="1">
      <alignment horizontal="left" vertical="center"/>
      <protection hidden="1"/>
    </xf>
    <xf numFmtId="49" fontId="27" fillId="0" borderId="28" xfId="0" applyNumberFormat="1" applyFont="1" applyBorder="1" applyAlignment="1" applyProtection="1">
      <alignment horizontal="left" vertical="center"/>
      <protection hidden="1"/>
    </xf>
    <xf numFmtId="49" fontId="27" fillId="0" borderId="13" xfId="0" applyNumberFormat="1" applyFont="1" applyBorder="1" applyAlignment="1" applyProtection="1">
      <alignment horizontal="left" vertical="center"/>
      <protection hidden="1"/>
    </xf>
    <xf numFmtId="0" fontId="14" fillId="0" borderId="56" xfId="0" applyFont="1" applyBorder="1" applyAlignment="1" applyProtection="1">
      <alignment horizontal="left" vertical="center"/>
      <protection hidden="1"/>
    </xf>
    <xf numFmtId="0" fontId="16" fillId="0" borderId="39" xfId="0" applyFont="1" applyBorder="1" applyAlignment="1" applyProtection="1">
      <alignment horizontal="left" vertical="top" wrapText="1"/>
      <protection hidden="1"/>
    </xf>
    <xf numFmtId="0" fontId="16" fillId="0" borderId="40" xfId="0" applyFont="1" applyBorder="1" applyAlignment="1" applyProtection="1">
      <alignment horizontal="left" vertical="top" wrapText="1"/>
      <protection hidden="1"/>
    </xf>
    <xf numFmtId="0" fontId="19" fillId="0" borderId="45" xfId="0" applyFont="1" applyBorder="1" applyAlignment="1">
      <alignment horizontal="left" vertical="top"/>
    </xf>
    <xf numFmtId="0" fontId="19" fillId="0" borderId="46" xfId="0" applyFont="1" applyBorder="1" applyAlignment="1">
      <alignment horizontal="left" vertical="top"/>
    </xf>
    <xf numFmtId="0" fontId="19" fillId="8" borderId="48" xfId="0" applyFont="1" applyFill="1" applyBorder="1" applyAlignment="1" applyProtection="1">
      <alignment horizontal="center" vertical="center" wrapText="1"/>
      <protection hidden="1"/>
    </xf>
    <xf numFmtId="0" fontId="19" fillId="8" borderId="49" xfId="0" applyFont="1" applyFill="1" applyBorder="1" applyAlignment="1" applyProtection="1">
      <alignment horizontal="center" vertical="center" wrapText="1"/>
      <protection hidden="1"/>
    </xf>
    <xf numFmtId="0" fontId="26" fillId="0" borderId="28" xfId="0" applyFont="1" applyBorder="1" applyAlignment="1" applyProtection="1">
      <alignment horizontal="left" vertical="center" wrapText="1"/>
      <protection hidden="1"/>
    </xf>
    <xf numFmtId="0" fontId="26" fillId="0" borderId="13" xfId="0" applyFont="1" applyBorder="1" applyAlignment="1" applyProtection="1">
      <alignment horizontal="left" vertical="center" wrapText="1"/>
      <protection hidden="1"/>
    </xf>
    <xf numFmtId="0" fontId="30" fillId="13" borderId="14" xfId="0" applyFont="1" applyFill="1" applyBorder="1" applyAlignment="1" applyProtection="1">
      <alignment horizontal="center" vertical="center" wrapText="1"/>
      <protection hidden="1"/>
    </xf>
    <xf numFmtId="0" fontId="30" fillId="13" borderId="57" xfId="0" applyFont="1" applyFill="1" applyBorder="1" applyAlignment="1" applyProtection="1">
      <alignment horizontal="center" vertical="center" wrapText="1"/>
      <protection hidden="1"/>
    </xf>
    <xf numFmtId="49" fontId="29" fillId="0" borderId="59" xfId="0" applyNumberFormat="1" applyFont="1" applyBorder="1" applyAlignment="1" applyProtection="1">
      <alignment horizontal="left" vertical="center" wrapText="1"/>
      <protection hidden="1"/>
    </xf>
    <xf numFmtId="0" fontId="29" fillId="0" borderId="9" xfId="0" applyFont="1" applyBorder="1" applyAlignment="1" applyProtection="1">
      <alignment horizontal="left" vertical="center"/>
      <protection hidden="1"/>
    </xf>
    <xf numFmtId="0" fontId="30" fillId="13" borderId="61" xfId="0" applyFont="1" applyFill="1" applyBorder="1" applyAlignment="1" applyProtection="1">
      <alignment horizontal="center" vertical="center" wrapText="1"/>
      <protection hidden="1"/>
    </xf>
    <xf numFmtId="0" fontId="30" fillId="13" borderId="62" xfId="0" applyFont="1" applyFill="1" applyBorder="1" applyAlignment="1" applyProtection="1">
      <alignment horizontal="center" vertical="center" wrapText="1"/>
      <protection hidden="1"/>
    </xf>
    <xf numFmtId="0" fontId="30" fillId="13" borderId="27" xfId="0" applyFont="1" applyFill="1" applyBorder="1" applyAlignment="1" applyProtection="1">
      <alignment horizontal="center" vertical="center" wrapText="1"/>
      <protection hidden="1"/>
    </xf>
    <xf numFmtId="0" fontId="30" fillId="13" borderId="30" xfId="0" applyFont="1" applyFill="1" applyBorder="1" applyAlignment="1" applyProtection="1">
      <alignment horizontal="center" vertical="center" wrapText="1"/>
      <protection hidden="1"/>
    </xf>
    <xf numFmtId="0" fontId="30" fillId="13" borderId="27" xfId="0" applyFont="1" applyFill="1" applyBorder="1" applyAlignment="1" applyProtection="1">
      <alignment horizontal="center" vertical="center"/>
      <protection hidden="1"/>
    </xf>
    <xf numFmtId="0" fontId="30" fillId="13" borderId="30" xfId="0" applyFont="1" applyFill="1" applyBorder="1" applyAlignment="1" applyProtection="1">
      <alignment horizontal="center" vertical="center"/>
      <protection hidden="1"/>
    </xf>
    <xf numFmtId="0" fontId="1" fillId="0" borderId="0" xfId="0" applyFont="1" applyFill="1" applyAlignment="1">
      <alignment vertical="center"/>
    </xf>
    <xf numFmtId="0" fontId="6" fillId="0" borderId="0" xfId="0" applyFont="1" applyFill="1" applyAlignment="1">
      <alignment vertical="center"/>
    </xf>
    <xf numFmtId="0" fontId="1" fillId="0" borderId="75" xfId="0" applyFont="1" applyFill="1" applyBorder="1" applyAlignment="1">
      <alignment vertical="center"/>
    </xf>
    <xf numFmtId="0" fontId="2" fillId="2" borderId="92" xfId="0" applyFont="1" applyFill="1" applyBorder="1" applyAlignment="1">
      <alignment horizontal="center" vertical="center" wrapText="1"/>
    </xf>
  </cellXfs>
  <cellStyles count="6">
    <cellStyle name="Normální" xfId="0" builtinId="0"/>
    <cellStyle name="Normální 2" xfId="2" xr:uid="{00000000-0005-0000-0000-000001000000}"/>
    <cellStyle name="Normální 2 2" xfId="3" xr:uid="{00000000-0005-0000-0000-000002000000}"/>
    <cellStyle name="Normální 3" xfId="5" xr:uid="{341E3A27-C307-4371-84E7-63C080FE0424}"/>
    <cellStyle name="Normální 5" xfId="4" xr:uid="{00000000-0005-0000-0000-000003000000}"/>
    <cellStyle name="normální_celek" xfId="1" xr:uid="{00000000-0005-0000-0000-000004000000}"/>
  </cellStyles>
  <dxfs count="4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2</xdr:col>
      <xdr:colOff>4581525</xdr:colOff>
      <xdr:row>28</xdr:row>
      <xdr:rowOff>152400</xdr:rowOff>
    </xdr:from>
    <xdr:ext cx="184731" cy="264560"/>
    <xdr:sp macro="" textlink="">
      <xdr:nvSpPr>
        <xdr:cNvPr id="2" name="TextovéPole 1">
          <a:extLst>
            <a:ext uri="{FF2B5EF4-FFF2-40B4-BE49-F238E27FC236}">
              <a16:creationId xmlns:a16="http://schemas.microsoft.com/office/drawing/2014/main" id="{8F673E43-9DA5-49BB-BB76-F6F60F767E12}"/>
            </a:ext>
          </a:extLst>
        </xdr:cNvPr>
        <xdr:cNvSpPr txBox="1"/>
      </xdr:nvSpPr>
      <xdr:spPr>
        <a:xfrm>
          <a:off x="6477000" y="9801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cs-CZ" sz="1100"/>
        </a:p>
      </xdr:txBody>
    </xdr:sp>
    <xdr:clientData/>
  </xdr:oneCellAnchor>
  <xdr:oneCellAnchor>
    <xdr:from>
      <xdr:col>2</xdr:col>
      <xdr:colOff>4581525</xdr:colOff>
      <xdr:row>27</xdr:row>
      <xdr:rowOff>152400</xdr:rowOff>
    </xdr:from>
    <xdr:ext cx="184731" cy="264560"/>
    <xdr:sp macro="" textlink="">
      <xdr:nvSpPr>
        <xdr:cNvPr id="3" name="TextovéPole 2">
          <a:extLst>
            <a:ext uri="{FF2B5EF4-FFF2-40B4-BE49-F238E27FC236}">
              <a16:creationId xmlns:a16="http://schemas.microsoft.com/office/drawing/2014/main" id="{D17114CE-8470-42B4-AB39-593B36E434C3}"/>
            </a:ext>
          </a:extLst>
        </xdr:cNvPr>
        <xdr:cNvSpPr txBox="1"/>
      </xdr:nvSpPr>
      <xdr:spPr>
        <a:xfrm>
          <a:off x="6477000" y="9591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cs-CZ" sz="1100"/>
        </a:p>
      </xdr:txBody>
    </xdr:sp>
    <xdr:clientData/>
  </xdr:one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L109"/>
  <sheetViews>
    <sheetView tabSelected="1" zoomScale="70" zoomScaleNormal="70" workbookViewId="0">
      <selection activeCell="M7" sqref="M7"/>
    </sheetView>
  </sheetViews>
  <sheetFormatPr defaultRowHeight="12.75" x14ac:dyDescent="0.2"/>
  <cols>
    <col min="1" max="1" width="10.125" style="29" customWidth="1"/>
    <col min="2" max="2" width="10.875" style="29" customWidth="1"/>
    <col min="3" max="3" width="76.625" style="29" customWidth="1"/>
    <col min="4" max="4" width="15.375" style="29" customWidth="1"/>
    <col min="5" max="5" width="24.25" style="30" customWidth="1"/>
    <col min="6" max="6" width="29" style="29" customWidth="1"/>
    <col min="7" max="256" width="9" style="36"/>
    <col min="257" max="257" width="10.125" style="36" customWidth="1"/>
    <col min="258" max="258" width="10.875" style="36" customWidth="1"/>
    <col min="259" max="259" width="76.625" style="36" customWidth="1"/>
    <col min="260" max="260" width="15.375" style="36" customWidth="1"/>
    <col min="261" max="261" width="24.25" style="36" customWidth="1"/>
    <col min="262" max="262" width="29" style="36" customWidth="1"/>
    <col min="263" max="512" width="9" style="36"/>
    <col min="513" max="513" width="10.125" style="36" customWidth="1"/>
    <col min="514" max="514" width="10.875" style="36" customWidth="1"/>
    <col min="515" max="515" width="76.625" style="36" customWidth="1"/>
    <col min="516" max="516" width="15.375" style="36" customWidth="1"/>
    <col min="517" max="517" width="24.25" style="36" customWidth="1"/>
    <col min="518" max="518" width="29" style="36" customWidth="1"/>
    <col min="519" max="768" width="9" style="36"/>
    <col min="769" max="769" width="10.125" style="36" customWidth="1"/>
    <col min="770" max="770" width="10.875" style="36" customWidth="1"/>
    <col min="771" max="771" width="76.625" style="36" customWidth="1"/>
    <col min="772" max="772" width="15.375" style="36" customWidth="1"/>
    <col min="773" max="773" width="24.25" style="36" customWidth="1"/>
    <col min="774" max="774" width="29" style="36" customWidth="1"/>
    <col min="775" max="1024" width="9" style="36"/>
    <col min="1025" max="1025" width="10.125" style="36" customWidth="1"/>
    <col min="1026" max="1026" width="10.875" style="36" customWidth="1"/>
    <col min="1027" max="1027" width="76.625" style="36" customWidth="1"/>
    <col min="1028" max="1028" width="15.375" style="36" customWidth="1"/>
    <col min="1029" max="1029" width="24.25" style="36" customWidth="1"/>
    <col min="1030" max="1030" width="29" style="36" customWidth="1"/>
    <col min="1031" max="1280" width="9" style="36"/>
    <col min="1281" max="1281" width="10.125" style="36" customWidth="1"/>
    <col min="1282" max="1282" width="10.875" style="36" customWidth="1"/>
    <col min="1283" max="1283" width="76.625" style="36" customWidth="1"/>
    <col min="1284" max="1284" width="15.375" style="36" customWidth="1"/>
    <col min="1285" max="1285" width="24.25" style="36" customWidth="1"/>
    <col min="1286" max="1286" width="29" style="36" customWidth="1"/>
    <col min="1287" max="1536" width="9" style="36"/>
    <col min="1537" max="1537" width="10.125" style="36" customWidth="1"/>
    <col min="1538" max="1538" width="10.875" style="36" customWidth="1"/>
    <col min="1539" max="1539" width="76.625" style="36" customWidth="1"/>
    <col min="1540" max="1540" width="15.375" style="36" customWidth="1"/>
    <col min="1541" max="1541" width="24.25" style="36" customWidth="1"/>
    <col min="1542" max="1542" width="29" style="36" customWidth="1"/>
    <col min="1543" max="1792" width="9" style="36"/>
    <col min="1793" max="1793" width="10.125" style="36" customWidth="1"/>
    <col min="1794" max="1794" width="10.875" style="36" customWidth="1"/>
    <col min="1795" max="1795" width="76.625" style="36" customWidth="1"/>
    <col min="1796" max="1796" width="15.375" style="36" customWidth="1"/>
    <col min="1797" max="1797" width="24.25" style="36" customWidth="1"/>
    <col min="1798" max="1798" width="29" style="36" customWidth="1"/>
    <col min="1799" max="2048" width="9" style="36"/>
    <col min="2049" max="2049" width="10.125" style="36" customWidth="1"/>
    <col min="2050" max="2050" width="10.875" style="36" customWidth="1"/>
    <col min="2051" max="2051" width="76.625" style="36" customWidth="1"/>
    <col min="2052" max="2052" width="15.375" style="36" customWidth="1"/>
    <col min="2053" max="2053" width="24.25" style="36" customWidth="1"/>
    <col min="2054" max="2054" width="29" style="36" customWidth="1"/>
    <col min="2055" max="2304" width="9" style="36"/>
    <col min="2305" max="2305" width="10.125" style="36" customWidth="1"/>
    <col min="2306" max="2306" width="10.875" style="36" customWidth="1"/>
    <col min="2307" max="2307" width="76.625" style="36" customWidth="1"/>
    <col min="2308" max="2308" width="15.375" style="36" customWidth="1"/>
    <col min="2309" max="2309" width="24.25" style="36" customWidth="1"/>
    <col min="2310" max="2310" width="29" style="36" customWidth="1"/>
    <col min="2311" max="2560" width="9" style="36"/>
    <col min="2561" max="2561" width="10.125" style="36" customWidth="1"/>
    <col min="2562" max="2562" width="10.875" style="36" customWidth="1"/>
    <col min="2563" max="2563" width="76.625" style="36" customWidth="1"/>
    <col min="2564" max="2564" width="15.375" style="36" customWidth="1"/>
    <col min="2565" max="2565" width="24.25" style="36" customWidth="1"/>
    <col min="2566" max="2566" width="29" style="36" customWidth="1"/>
    <col min="2567" max="2816" width="9" style="36"/>
    <col min="2817" max="2817" width="10.125" style="36" customWidth="1"/>
    <col min="2818" max="2818" width="10.875" style="36" customWidth="1"/>
    <col min="2819" max="2819" width="76.625" style="36" customWidth="1"/>
    <col min="2820" max="2820" width="15.375" style="36" customWidth="1"/>
    <col min="2821" max="2821" width="24.25" style="36" customWidth="1"/>
    <col min="2822" max="2822" width="29" style="36" customWidth="1"/>
    <col min="2823" max="3072" width="9" style="36"/>
    <col min="3073" max="3073" width="10.125" style="36" customWidth="1"/>
    <col min="3074" max="3074" width="10.875" style="36" customWidth="1"/>
    <col min="3075" max="3075" width="76.625" style="36" customWidth="1"/>
    <col min="3076" max="3076" width="15.375" style="36" customWidth="1"/>
    <col min="3077" max="3077" width="24.25" style="36" customWidth="1"/>
    <col min="3078" max="3078" width="29" style="36" customWidth="1"/>
    <col min="3079" max="3328" width="9" style="36"/>
    <col min="3329" max="3329" width="10.125" style="36" customWidth="1"/>
    <col min="3330" max="3330" width="10.875" style="36" customWidth="1"/>
    <col min="3331" max="3331" width="76.625" style="36" customWidth="1"/>
    <col min="3332" max="3332" width="15.375" style="36" customWidth="1"/>
    <col min="3333" max="3333" width="24.25" style="36" customWidth="1"/>
    <col min="3334" max="3334" width="29" style="36" customWidth="1"/>
    <col min="3335" max="3584" width="9" style="36"/>
    <col min="3585" max="3585" width="10.125" style="36" customWidth="1"/>
    <col min="3586" max="3586" width="10.875" style="36" customWidth="1"/>
    <col min="3587" max="3587" width="76.625" style="36" customWidth="1"/>
    <col min="3588" max="3588" width="15.375" style="36" customWidth="1"/>
    <col min="3589" max="3589" width="24.25" style="36" customWidth="1"/>
    <col min="3590" max="3590" width="29" style="36" customWidth="1"/>
    <col min="3591" max="3840" width="9" style="36"/>
    <col min="3841" max="3841" width="10.125" style="36" customWidth="1"/>
    <col min="3842" max="3842" width="10.875" style="36" customWidth="1"/>
    <col min="3843" max="3843" width="76.625" style="36" customWidth="1"/>
    <col min="3844" max="3844" width="15.375" style="36" customWidth="1"/>
    <col min="3845" max="3845" width="24.25" style="36" customWidth="1"/>
    <col min="3846" max="3846" width="29" style="36" customWidth="1"/>
    <col min="3847" max="4096" width="9" style="36"/>
    <col min="4097" max="4097" width="10.125" style="36" customWidth="1"/>
    <col min="4098" max="4098" width="10.875" style="36" customWidth="1"/>
    <col min="4099" max="4099" width="76.625" style="36" customWidth="1"/>
    <col min="4100" max="4100" width="15.375" style="36" customWidth="1"/>
    <col min="4101" max="4101" width="24.25" style="36" customWidth="1"/>
    <col min="4102" max="4102" width="29" style="36" customWidth="1"/>
    <col min="4103" max="4352" width="9" style="36"/>
    <col min="4353" max="4353" width="10.125" style="36" customWidth="1"/>
    <col min="4354" max="4354" width="10.875" style="36" customWidth="1"/>
    <col min="4355" max="4355" width="76.625" style="36" customWidth="1"/>
    <col min="4356" max="4356" width="15.375" style="36" customWidth="1"/>
    <col min="4357" max="4357" width="24.25" style="36" customWidth="1"/>
    <col min="4358" max="4358" width="29" style="36" customWidth="1"/>
    <col min="4359" max="4608" width="9" style="36"/>
    <col min="4609" max="4609" width="10.125" style="36" customWidth="1"/>
    <col min="4610" max="4610" width="10.875" style="36" customWidth="1"/>
    <col min="4611" max="4611" width="76.625" style="36" customWidth="1"/>
    <col min="4612" max="4612" width="15.375" style="36" customWidth="1"/>
    <col min="4613" max="4613" width="24.25" style="36" customWidth="1"/>
    <col min="4614" max="4614" width="29" style="36" customWidth="1"/>
    <col min="4615" max="4864" width="9" style="36"/>
    <col min="4865" max="4865" width="10.125" style="36" customWidth="1"/>
    <col min="4866" max="4866" width="10.875" style="36" customWidth="1"/>
    <col min="4867" max="4867" width="76.625" style="36" customWidth="1"/>
    <col min="4868" max="4868" width="15.375" style="36" customWidth="1"/>
    <col min="4869" max="4869" width="24.25" style="36" customWidth="1"/>
    <col min="4870" max="4870" width="29" style="36" customWidth="1"/>
    <col min="4871" max="5120" width="9" style="36"/>
    <col min="5121" max="5121" width="10.125" style="36" customWidth="1"/>
    <col min="5122" max="5122" width="10.875" style="36" customWidth="1"/>
    <col min="5123" max="5123" width="76.625" style="36" customWidth="1"/>
    <col min="5124" max="5124" width="15.375" style="36" customWidth="1"/>
    <col min="5125" max="5125" width="24.25" style="36" customWidth="1"/>
    <col min="5126" max="5126" width="29" style="36" customWidth="1"/>
    <col min="5127" max="5376" width="9" style="36"/>
    <col min="5377" max="5377" width="10.125" style="36" customWidth="1"/>
    <col min="5378" max="5378" width="10.875" style="36" customWidth="1"/>
    <col min="5379" max="5379" width="76.625" style="36" customWidth="1"/>
    <col min="5380" max="5380" width="15.375" style="36" customWidth="1"/>
    <col min="5381" max="5381" width="24.25" style="36" customWidth="1"/>
    <col min="5382" max="5382" width="29" style="36" customWidth="1"/>
    <col min="5383" max="5632" width="9" style="36"/>
    <col min="5633" max="5633" width="10.125" style="36" customWidth="1"/>
    <col min="5634" max="5634" width="10.875" style="36" customWidth="1"/>
    <col min="5635" max="5635" width="76.625" style="36" customWidth="1"/>
    <col min="5636" max="5636" width="15.375" style="36" customWidth="1"/>
    <col min="5637" max="5637" width="24.25" style="36" customWidth="1"/>
    <col min="5638" max="5638" width="29" style="36" customWidth="1"/>
    <col min="5639" max="5888" width="9" style="36"/>
    <col min="5889" max="5889" width="10.125" style="36" customWidth="1"/>
    <col min="5890" max="5890" width="10.875" style="36" customWidth="1"/>
    <col min="5891" max="5891" width="76.625" style="36" customWidth="1"/>
    <col min="5892" max="5892" width="15.375" style="36" customWidth="1"/>
    <col min="5893" max="5893" width="24.25" style="36" customWidth="1"/>
    <col min="5894" max="5894" width="29" style="36" customWidth="1"/>
    <col min="5895" max="6144" width="9" style="36"/>
    <col min="6145" max="6145" width="10.125" style="36" customWidth="1"/>
    <col min="6146" max="6146" width="10.875" style="36" customWidth="1"/>
    <col min="6147" max="6147" width="76.625" style="36" customWidth="1"/>
    <col min="6148" max="6148" width="15.375" style="36" customWidth="1"/>
    <col min="6149" max="6149" width="24.25" style="36" customWidth="1"/>
    <col min="6150" max="6150" width="29" style="36" customWidth="1"/>
    <col min="6151" max="6400" width="9" style="36"/>
    <col min="6401" max="6401" width="10.125" style="36" customWidth="1"/>
    <col min="6402" max="6402" width="10.875" style="36" customWidth="1"/>
    <col min="6403" max="6403" width="76.625" style="36" customWidth="1"/>
    <col min="6404" max="6404" width="15.375" style="36" customWidth="1"/>
    <col min="6405" max="6405" width="24.25" style="36" customWidth="1"/>
    <col min="6406" max="6406" width="29" style="36" customWidth="1"/>
    <col min="6407" max="6656" width="9" style="36"/>
    <col min="6657" max="6657" width="10.125" style="36" customWidth="1"/>
    <col min="6658" max="6658" width="10.875" style="36" customWidth="1"/>
    <col min="6659" max="6659" width="76.625" style="36" customWidth="1"/>
    <col min="6660" max="6660" width="15.375" style="36" customWidth="1"/>
    <col min="6661" max="6661" width="24.25" style="36" customWidth="1"/>
    <col min="6662" max="6662" width="29" style="36" customWidth="1"/>
    <col min="6663" max="6912" width="9" style="36"/>
    <col min="6913" max="6913" width="10.125" style="36" customWidth="1"/>
    <col min="6914" max="6914" width="10.875" style="36" customWidth="1"/>
    <col min="6915" max="6915" width="76.625" style="36" customWidth="1"/>
    <col min="6916" max="6916" width="15.375" style="36" customWidth="1"/>
    <col min="6917" max="6917" width="24.25" style="36" customWidth="1"/>
    <col min="6918" max="6918" width="29" style="36" customWidth="1"/>
    <col min="6919" max="7168" width="9" style="36"/>
    <col min="7169" max="7169" width="10.125" style="36" customWidth="1"/>
    <col min="7170" max="7170" width="10.875" style="36" customWidth="1"/>
    <col min="7171" max="7171" width="76.625" style="36" customWidth="1"/>
    <col min="7172" max="7172" width="15.375" style="36" customWidth="1"/>
    <col min="7173" max="7173" width="24.25" style="36" customWidth="1"/>
    <col min="7174" max="7174" width="29" style="36" customWidth="1"/>
    <col min="7175" max="7424" width="9" style="36"/>
    <col min="7425" max="7425" width="10.125" style="36" customWidth="1"/>
    <col min="7426" max="7426" width="10.875" style="36" customWidth="1"/>
    <col min="7427" max="7427" width="76.625" style="36" customWidth="1"/>
    <col min="7428" max="7428" width="15.375" style="36" customWidth="1"/>
    <col min="7429" max="7429" width="24.25" style="36" customWidth="1"/>
    <col min="7430" max="7430" width="29" style="36" customWidth="1"/>
    <col min="7431" max="7680" width="9" style="36"/>
    <col min="7681" max="7681" width="10.125" style="36" customWidth="1"/>
    <col min="7682" max="7682" width="10.875" style="36" customWidth="1"/>
    <col min="7683" max="7683" width="76.625" style="36" customWidth="1"/>
    <col min="7684" max="7684" width="15.375" style="36" customWidth="1"/>
    <col min="7685" max="7685" width="24.25" style="36" customWidth="1"/>
    <col min="7686" max="7686" width="29" style="36" customWidth="1"/>
    <col min="7687" max="7936" width="9" style="36"/>
    <col min="7937" max="7937" width="10.125" style="36" customWidth="1"/>
    <col min="7938" max="7938" width="10.875" style="36" customWidth="1"/>
    <col min="7939" max="7939" width="76.625" style="36" customWidth="1"/>
    <col min="7940" max="7940" width="15.375" style="36" customWidth="1"/>
    <col min="7941" max="7941" width="24.25" style="36" customWidth="1"/>
    <col min="7942" max="7942" width="29" style="36" customWidth="1"/>
    <col min="7943" max="8192" width="9" style="36"/>
    <col min="8193" max="8193" width="10.125" style="36" customWidth="1"/>
    <col min="8194" max="8194" width="10.875" style="36" customWidth="1"/>
    <col min="8195" max="8195" width="76.625" style="36" customWidth="1"/>
    <col min="8196" max="8196" width="15.375" style="36" customWidth="1"/>
    <col min="8197" max="8197" width="24.25" style="36" customWidth="1"/>
    <col min="8198" max="8198" width="29" style="36" customWidth="1"/>
    <col min="8199" max="8448" width="9" style="36"/>
    <col min="8449" max="8449" width="10.125" style="36" customWidth="1"/>
    <col min="8450" max="8450" width="10.875" style="36" customWidth="1"/>
    <col min="8451" max="8451" width="76.625" style="36" customWidth="1"/>
    <col min="8452" max="8452" width="15.375" style="36" customWidth="1"/>
    <col min="8453" max="8453" width="24.25" style="36" customWidth="1"/>
    <col min="8454" max="8454" width="29" style="36" customWidth="1"/>
    <col min="8455" max="8704" width="9" style="36"/>
    <col min="8705" max="8705" width="10.125" style="36" customWidth="1"/>
    <col min="8706" max="8706" width="10.875" style="36" customWidth="1"/>
    <col min="8707" max="8707" width="76.625" style="36" customWidth="1"/>
    <col min="8708" max="8708" width="15.375" style="36" customWidth="1"/>
    <col min="8709" max="8709" width="24.25" style="36" customWidth="1"/>
    <col min="8710" max="8710" width="29" style="36" customWidth="1"/>
    <col min="8711" max="8960" width="9" style="36"/>
    <col min="8961" max="8961" width="10.125" style="36" customWidth="1"/>
    <col min="8962" max="8962" width="10.875" style="36" customWidth="1"/>
    <col min="8963" max="8963" width="76.625" style="36" customWidth="1"/>
    <col min="8964" max="8964" width="15.375" style="36" customWidth="1"/>
    <col min="8965" max="8965" width="24.25" style="36" customWidth="1"/>
    <col min="8966" max="8966" width="29" style="36" customWidth="1"/>
    <col min="8967" max="9216" width="9" style="36"/>
    <col min="9217" max="9217" width="10.125" style="36" customWidth="1"/>
    <col min="9218" max="9218" width="10.875" style="36" customWidth="1"/>
    <col min="9219" max="9219" width="76.625" style="36" customWidth="1"/>
    <col min="9220" max="9220" width="15.375" style="36" customWidth="1"/>
    <col min="9221" max="9221" width="24.25" style="36" customWidth="1"/>
    <col min="9222" max="9222" width="29" style="36" customWidth="1"/>
    <col min="9223" max="9472" width="9" style="36"/>
    <col min="9473" max="9473" width="10.125" style="36" customWidth="1"/>
    <col min="9474" max="9474" width="10.875" style="36" customWidth="1"/>
    <col min="9475" max="9475" width="76.625" style="36" customWidth="1"/>
    <col min="9476" max="9476" width="15.375" style="36" customWidth="1"/>
    <col min="9477" max="9477" width="24.25" style="36" customWidth="1"/>
    <col min="9478" max="9478" width="29" style="36" customWidth="1"/>
    <col min="9479" max="9728" width="9" style="36"/>
    <col min="9729" max="9729" width="10.125" style="36" customWidth="1"/>
    <col min="9730" max="9730" width="10.875" style="36" customWidth="1"/>
    <col min="9731" max="9731" width="76.625" style="36" customWidth="1"/>
    <col min="9732" max="9732" width="15.375" style="36" customWidth="1"/>
    <col min="9733" max="9733" width="24.25" style="36" customWidth="1"/>
    <col min="9734" max="9734" width="29" style="36" customWidth="1"/>
    <col min="9735" max="9984" width="9" style="36"/>
    <col min="9985" max="9985" width="10.125" style="36" customWidth="1"/>
    <col min="9986" max="9986" width="10.875" style="36" customWidth="1"/>
    <col min="9987" max="9987" width="76.625" style="36" customWidth="1"/>
    <col min="9988" max="9988" width="15.375" style="36" customWidth="1"/>
    <col min="9989" max="9989" width="24.25" style="36" customWidth="1"/>
    <col min="9990" max="9990" width="29" style="36" customWidth="1"/>
    <col min="9991" max="10240" width="9" style="36"/>
    <col min="10241" max="10241" width="10.125" style="36" customWidth="1"/>
    <col min="10242" max="10242" width="10.875" style="36" customWidth="1"/>
    <col min="10243" max="10243" width="76.625" style="36" customWidth="1"/>
    <col min="10244" max="10244" width="15.375" style="36" customWidth="1"/>
    <col min="10245" max="10245" width="24.25" style="36" customWidth="1"/>
    <col min="10246" max="10246" width="29" style="36" customWidth="1"/>
    <col min="10247" max="10496" width="9" style="36"/>
    <col min="10497" max="10497" width="10.125" style="36" customWidth="1"/>
    <col min="10498" max="10498" width="10.875" style="36" customWidth="1"/>
    <col min="10499" max="10499" width="76.625" style="36" customWidth="1"/>
    <col min="10500" max="10500" width="15.375" style="36" customWidth="1"/>
    <col min="10501" max="10501" width="24.25" style="36" customWidth="1"/>
    <col min="10502" max="10502" width="29" style="36" customWidth="1"/>
    <col min="10503" max="10752" width="9" style="36"/>
    <col min="10753" max="10753" width="10.125" style="36" customWidth="1"/>
    <col min="10754" max="10754" width="10.875" style="36" customWidth="1"/>
    <col min="10755" max="10755" width="76.625" style="36" customWidth="1"/>
    <col min="10756" max="10756" width="15.375" style="36" customWidth="1"/>
    <col min="10757" max="10757" width="24.25" style="36" customWidth="1"/>
    <col min="10758" max="10758" width="29" style="36" customWidth="1"/>
    <col min="10759" max="11008" width="9" style="36"/>
    <col min="11009" max="11009" width="10.125" style="36" customWidth="1"/>
    <col min="11010" max="11010" width="10.875" style="36" customWidth="1"/>
    <col min="11011" max="11011" width="76.625" style="36" customWidth="1"/>
    <col min="11012" max="11012" width="15.375" style="36" customWidth="1"/>
    <col min="11013" max="11013" width="24.25" style="36" customWidth="1"/>
    <col min="11014" max="11014" width="29" style="36" customWidth="1"/>
    <col min="11015" max="11264" width="9" style="36"/>
    <col min="11265" max="11265" width="10.125" style="36" customWidth="1"/>
    <col min="11266" max="11266" width="10.875" style="36" customWidth="1"/>
    <col min="11267" max="11267" width="76.625" style="36" customWidth="1"/>
    <col min="11268" max="11268" width="15.375" style="36" customWidth="1"/>
    <col min="11269" max="11269" width="24.25" style="36" customWidth="1"/>
    <col min="11270" max="11270" width="29" style="36" customWidth="1"/>
    <col min="11271" max="11520" width="9" style="36"/>
    <col min="11521" max="11521" width="10.125" style="36" customWidth="1"/>
    <col min="11522" max="11522" width="10.875" style="36" customWidth="1"/>
    <col min="11523" max="11523" width="76.625" style="36" customWidth="1"/>
    <col min="11524" max="11524" width="15.375" style="36" customWidth="1"/>
    <col min="11525" max="11525" width="24.25" style="36" customWidth="1"/>
    <col min="11526" max="11526" width="29" style="36" customWidth="1"/>
    <col min="11527" max="11776" width="9" style="36"/>
    <col min="11777" max="11777" width="10.125" style="36" customWidth="1"/>
    <col min="11778" max="11778" width="10.875" style="36" customWidth="1"/>
    <col min="11779" max="11779" width="76.625" style="36" customWidth="1"/>
    <col min="11780" max="11780" width="15.375" style="36" customWidth="1"/>
    <col min="11781" max="11781" width="24.25" style="36" customWidth="1"/>
    <col min="11782" max="11782" width="29" style="36" customWidth="1"/>
    <col min="11783" max="12032" width="9" style="36"/>
    <col min="12033" max="12033" width="10.125" style="36" customWidth="1"/>
    <col min="12034" max="12034" width="10.875" style="36" customWidth="1"/>
    <col min="12035" max="12035" width="76.625" style="36" customWidth="1"/>
    <col min="12036" max="12036" width="15.375" style="36" customWidth="1"/>
    <col min="12037" max="12037" width="24.25" style="36" customWidth="1"/>
    <col min="12038" max="12038" width="29" style="36" customWidth="1"/>
    <col min="12039" max="12288" width="9" style="36"/>
    <col min="12289" max="12289" width="10.125" style="36" customWidth="1"/>
    <col min="12290" max="12290" width="10.875" style="36" customWidth="1"/>
    <col min="12291" max="12291" width="76.625" style="36" customWidth="1"/>
    <col min="12292" max="12292" width="15.375" style="36" customWidth="1"/>
    <col min="12293" max="12293" width="24.25" style="36" customWidth="1"/>
    <col min="12294" max="12294" width="29" style="36" customWidth="1"/>
    <col min="12295" max="12544" width="9" style="36"/>
    <col min="12545" max="12545" width="10.125" style="36" customWidth="1"/>
    <col min="12546" max="12546" width="10.875" style="36" customWidth="1"/>
    <col min="12547" max="12547" width="76.625" style="36" customWidth="1"/>
    <col min="12548" max="12548" width="15.375" style="36" customWidth="1"/>
    <col min="12549" max="12549" width="24.25" style="36" customWidth="1"/>
    <col min="12550" max="12550" width="29" style="36" customWidth="1"/>
    <col min="12551" max="12800" width="9" style="36"/>
    <col min="12801" max="12801" width="10.125" style="36" customWidth="1"/>
    <col min="12802" max="12802" width="10.875" style="36" customWidth="1"/>
    <col min="12803" max="12803" width="76.625" style="36" customWidth="1"/>
    <col min="12804" max="12804" width="15.375" style="36" customWidth="1"/>
    <col min="12805" max="12805" width="24.25" style="36" customWidth="1"/>
    <col min="12806" max="12806" width="29" style="36" customWidth="1"/>
    <col min="12807" max="13056" width="9" style="36"/>
    <col min="13057" max="13057" width="10.125" style="36" customWidth="1"/>
    <col min="13058" max="13058" width="10.875" style="36" customWidth="1"/>
    <col min="13059" max="13059" width="76.625" style="36" customWidth="1"/>
    <col min="13060" max="13060" width="15.375" style="36" customWidth="1"/>
    <col min="13061" max="13061" width="24.25" style="36" customWidth="1"/>
    <col min="13062" max="13062" width="29" style="36" customWidth="1"/>
    <col min="13063" max="13312" width="9" style="36"/>
    <col min="13313" max="13313" width="10.125" style="36" customWidth="1"/>
    <col min="13314" max="13314" width="10.875" style="36" customWidth="1"/>
    <col min="13315" max="13315" width="76.625" style="36" customWidth="1"/>
    <col min="13316" max="13316" width="15.375" style="36" customWidth="1"/>
    <col min="13317" max="13317" width="24.25" style="36" customWidth="1"/>
    <col min="13318" max="13318" width="29" style="36" customWidth="1"/>
    <col min="13319" max="13568" width="9" style="36"/>
    <col min="13569" max="13569" width="10.125" style="36" customWidth="1"/>
    <col min="13570" max="13570" width="10.875" style="36" customWidth="1"/>
    <col min="13571" max="13571" width="76.625" style="36" customWidth="1"/>
    <col min="13572" max="13572" width="15.375" style="36" customWidth="1"/>
    <col min="13573" max="13573" width="24.25" style="36" customWidth="1"/>
    <col min="13574" max="13574" width="29" style="36" customWidth="1"/>
    <col min="13575" max="13824" width="9" style="36"/>
    <col min="13825" max="13825" width="10.125" style="36" customWidth="1"/>
    <col min="13826" max="13826" width="10.875" style="36" customWidth="1"/>
    <col min="13827" max="13827" width="76.625" style="36" customWidth="1"/>
    <col min="13828" max="13828" width="15.375" style="36" customWidth="1"/>
    <col min="13829" max="13829" width="24.25" style="36" customWidth="1"/>
    <col min="13830" max="13830" width="29" style="36" customWidth="1"/>
    <col min="13831" max="14080" width="9" style="36"/>
    <col min="14081" max="14081" width="10.125" style="36" customWidth="1"/>
    <col min="14082" max="14082" width="10.875" style="36" customWidth="1"/>
    <col min="14083" max="14083" width="76.625" style="36" customWidth="1"/>
    <col min="14084" max="14084" width="15.375" style="36" customWidth="1"/>
    <col min="14085" max="14085" width="24.25" style="36" customWidth="1"/>
    <col min="14086" max="14086" width="29" style="36" customWidth="1"/>
    <col min="14087" max="14336" width="9" style="36"/>
    <col min="14337" max="14337" width="10.125" style="36" customWidth="1"/>
    <col min="14338" max="14338" width="10.875" style="36" customWidth="1"/>
    <col min="14339" max="14339" width="76.625" style="36" customWidth="1"/>
    <col min="14340" max="14340" width="15.375" style="36" customWidth="1"/>
    <col min="14341" max="14341" width="24.25" style="36" customWidth="1"/>
    <col min="14342" max="14342" width="29" style="36" customWidth="1"/>
    <col min="14343" max="14592" width="9" style="36"/>
    <col min="14593" max="14593" width="10.125" style="36" customWidth="1"/>
    <col min="14594" max="14594" width="10.875" style="36" customWidth="1"/>
    <col min="14595" max="14595" width="76.625" style="36" customWidth="1"/>
    <col min="14596" max="14596" width="15.375" style="36" customWidth="1"/>
    <col min="14597" max="14597" width="24.25" style="36" customWidth="1"/>
    <col min="14598" max="14598" width="29" style="36" customWidth="1"/>
    <col min="14599" max="14848" width="9" style="36"/>
    <col min="14849" max="14849" width="10.125" style="36" customWidth="1"/>
    <col min="14850" max="14850" width="10.875" style="36" customWidth="1"/>
    <col min="14851" max="14851" width="76.625" style="36" customWidth="1"/>
    <col min="14852" max="14852" width="15.375" style="36" customWidth="1"/>
    <col min="14853" max="14853" width="24.25" style="36" customWidth="1"/>
    <col min="14854" max="14854" width="29" style="36" customWidth="1"/>
    <col min="14855" max="15104" width="9" style="36"/>
    <col min="15105" max="15105" width="10.125" style="36" customWidth="1"/>
    <col min="15106" max="15106" width="10.875" style="36" customWidth="1"/>
    <col min="15107" max="15107" width="76.625" style="36" customWidth="1"/>
    <col min="15108" max="15108" width="15.375" style="36" customWidth="1"/>
    <col min="15109" max="15109" width="24.25" style="36" customWidth="1"/>
    <col min="15110" max="15110" width="29" style="36" customWidth="1"/>
    <col min="15111" max="15360" width="9" style="36"/>
    <col min="15361" max="15361" width="10.125" style="36" customWidth="1"/>
    <col min="15362" max="15362" width="10.875" style="36" customWidth="1"/>
    <col min="15363" max="15363" width="76.625" style="36" customWidth="1"/>
    <col min="15364" max="15364" width="15.375" style="36" customWidth="1"/>
    <col min="15365" max="15365" width="24.25" style="36" customWidth="1"/>
    <col min="15366" max="15366" width="29" style="36" customWidth="1"/>
    <col min="15367" max="15616" width="9" style="36"/>
    <col min="15617" max="15617" width="10.125" style="36" customWidth="1"/>
    <col min="15618" max="15618" width="10.875" style="36" customWidth="1"/>
    <col min="15619" max="15619" width="76.625" style="36" customWidth="1"/>
    <col min="15620" max="15620" width="15.375" style="36" customWidth="1"/>
    <col min="15621" max="15621" width="24.25" style="36" customWidth="1"/>
    <col min="15622" max="15622" width="29" style="36" customWidth="1"/>
    <col min="15623" max="15872" width="9" style="36"/>
    <col min="15873" max="15873" width="10.125" style="36" customWidth="1"/>
    <col min="15874" max="15874" width="10.875" style="36" customWidth="1"/>
    <col min="15875" max="15875" width="76.625" style="36" customWidth="1"/>
    <col min="15876" max="15876" width="15.375" style="36" customWidth="1"/>
    <col min="15877" max="15877" width="24.25" style="36" customWidth="1"/>
    <col min="15878" max="15878" width="29" style="36" customWidth="1"/>
    <col min="15879" max="16128" width="9" style="36"/>
    <col min="16129" max="16129" width="10.125" style="36" customWidth="1"/>
    <col min="16130" max="16130" width="10.875" style="36" customWidth="1"/>
    <col min="16131" max="16131" width="76.625" style="36" customWidth="1"/>
    <col min="16132" max="16132" width="15.375" style="36" customWidth="1"/>
    <col min="16133" max="16133" width="24.25" style="36" customWidth="1"/>
    <col min="16134" max="16134" width="29" style="36" customWidth="1"/>
    <col min="16135" max="16384" width="9" style="36"/>
  </cols>
  <sheetData>
    <row r="1" spans="1:168" s="33" customFormat="1" ht="21.75" thickBot="1" x14ac:dyDescent="0.25">
      <c r="A1" s="1" t="s">
        <v>0</v>
      </c>
      <c r="B1" s="2"/>
      <c r="C1" s="3"/>
      <c r="D1" s="3"/>
      <c r="E1" s="4" t="s">
        <v>1</v>
      </c>
      <c r="F1" s="4" t="s">
        <v>2</v>
      </c>
    </row>
    <row r="2" spans="1:168" s="33" customFormat="1" ht="41.25" customHeight="1" thickTop="1" thickBot="1" x14ac:dyDescent="0.25">
      <c r="A2" s="179" t="s">
        <v>118</v>
      </c>
      <c r="B2" s="180"/>
      <c r="C2" s="180"/>
      <c r="D2" s="234"/>
      <c r="E2" s="5">
        <f>ROUND(SUM(E4:E4,E11:E100),2)+F5</f>
        <v>0</v>
      </c>
      <c r="F2" s="6">
        <f>F6+F5+F3</f>
        <v>0</v>
      </c>
    </row>
    <row r="3" spans="1:168" s="34" customFormat="1" ht="24" customHeight="1" thickTop="1" x14ac:dyDescent="0.2">
      <c r="A3" s="7" t="s">
        <v>3</v>
      </c>
      <c r="B3" s="8"/>
      <c r="C3" s="9"/>
      <c r="D3" s="9"/>
      <c r="E3" s="10"/>
      <c r="F3" s="11">
        <f>SUM(E4:E4)</f>
        <v>0</v>
      </c>
      <c r="G3" s="231"/>
      <c r="H3" s="231"/>
      <c r="I3" s="231"/>
      <c r="J3" s="231"/>
      <c r="K3" s="231"/>
      <c r="L3" s="231"/>
      <c r="M3" s="231"/>
      <c r="N3" s="231"/>
      <c r="O3" s="231"/>
      <c r="P3" s="231"/>
      <c r="Q3" s="231"/>
      <c r="R3" s="231"/>
      <c r="S3" s="231"/>
      <c r="T3" s="231"/>
      <c r="U3" s="231"/>
      <c r="V3" s="231"/>
      <c r="W3" s="231"/>
      <c r="X3" s="231"/>
      <c r="Y3" s="231"/>
      <c r="Z3" s="231"/>
      <c r="AA3" s="231"/>
      <c r="AB3" s="231"/>
      <c r="AC3" s="231"/>
      <c r="AD3" s="231"/>
      <c r="AE3" s="231"/>
      <c r="AF3" s="231"/>
      <c r="AG3" s="231"/>
      <c r="AH3" s="231"/>
      <c r="AI3" s="231"/>
      <c r="AJ3" s="231"/>
      <c r="AK3" s="231"/>
      <c r="AL3" s="231"/>
      <c r="AM3" s="231"/>
      <c r="AN3" s="231"/>
      <c r="AO3" s="231"/>
      <c r="AP3" s="231"/>
      <c r="AQ3" s="231"/>
      <c r="AR3" s="231"/>
      <c r="AS3" s="231"/>
      <c r="AT3" s="231"/>
      <c r="AU3" s="231"/>
      <c r="AV3" s="231"/>
      <c r="AW3" s="231"/>
      <c r="AX3" s="231"/>
      <c r="AY3" s="231"/>
      <c r="AZ3" s="231"/>
      <c r="BA3" s="231"/>
      <c r="BB3" s="231"/>
      <c r="BC3" s="231"/>
      <c r="BD3" s="231"/>
      <c r="BE3" s="231"/>
      <c r="BF3" s="231"/>
      <c r="BG3" s="231"/>
      <c r="BH3" s="231"/>
      <c r="BI3" s="231"/>
      <c r="BJ3" s="231"/>
      <c r="BK3" s="231"/>
      <c r="BL3" s="231"/>
      <c r="BM3" s="231"/>
      <c r="BN3" s="231"/>
      <c r="BO3" s="231"/>
      <c r="BP3" s="231"/>
      <c r="BQ3" s="231"/>
      <c r="BR3" s="231"/>
      <c r="BS3" s="231"/>
      <c r="BT3" s="231"/>
      <c r="BU3" s="231"/>
      <c r="BV3" s="231"/>
      <c r="BW3" s="231"/>
      <c r="BX3" s="231"/>
      <c r="BY3" s="231"/>
      <c r="BZ3" s="231"/>
      <c r="CA3" s="231"/>
      <c r="CB3" s="231"/>
      <c r="CC3" s="231"/>
      <c r="CD3" s="231"/>
      <c r="CE3" s="231"/>
      <c r="CF3" s="231"/>
      <c r="CG3" s="231"/>
      <c r="CH3" s="231"/>
      <c r="CI3" s="231"/>
      <c r="CJ3" s="231"/>
      <c r="CK3" s="231"/>
      <c r="CL3" s="231"/>
      <c r="CM3" s="231"/>
      <c r="CN3" s="231"/>
      <c r="CO3" s="231"/>
      <c r="CP3" s="231"/>
      <c r="CQ3" s="231"/>
      <c r="CR3" s="231"/>
      <c r="CS3" s="231"/>
      <c r="CT3" s="231"/>
      <c r="CU3" s="231"/>
      <c r="CV3" s="231"/>
      <c r="CW3" s="231"/>
      <c r="CX3" s="231"/>
      <c r="CY3" s="231"/>
      <c r="CZ3" s="231"/>
      <c r="DA3" s="231"/>
      <c r="DB3" s="231"/>
      <c r="DC3" s="231"/>
      <c r="DD3" s="231"/>
      <c r="DE3" s="231"/>
      <c r="DF3" s="231"/>
      <c r="DG3" s="231"/>
      <c r="DH3" s="231"/>
      <c r="DI3" s="231"/>
      <c r="DJ3" s="231"/>
      <c r="DK3" s="231"/>
      <c r="DL3" s="231"/>
      <c r="DM3" s="231"/>
      <c r="DN3" s="231"/>
      <c r="DO3" s="231"/>
      <c r="DP3" s="231"/>
      <c r="DQ3" s="231"/>
      <c r="DR3" s="231"/>
      <c r="DS3" s="231"/>
      <c r="DT3" s="231"/>
      <c r="DU3" s="231"/>
      <c r="DV3" s="231"/>
      <c r="DW3" s="231"/>
      <c r="DX3" s="231"/>
      <c r="DY3" s="231"/>
      <c r="DZ3" s="231"/>
      <c r="EA3" s="231"/>
      <c r="EB3" s="231"/>
      <c r="EC3" s="231"/>
      <c r="ED3" s="231"/>
      <c r="EE3" s="231"/>
      <c r="EF3" s="231"/>
      <c r="EG3" s="231"/>
      <c r="EH3" s="231"/>
      <c r="EI3" s="231"/>
      <c r="EJ3" s="231"/>
      <c r="EK3" s="231"/>
      <c r="EL3" s="231"/>
      <c r="EM3" s="231"/>
      <c r="EN3" s="231"/>
      <c r="EO3" s="231"/>
      <c r="EP3" s="231"/>
      <c r="EQ3" s="231"/>
      <c r="ER3" s="231"/>
      <c r="ES3" s="231"/>
      <c r="ET3" s="231"/>
      <c r="EU3" s="231"/>
      <c r="EV3" s="231"/>
      <c r="EW3" s="231"/>
      <c r="EX3" s="231"/>
      <c r="EY3" s="231"/>
      <c r="EZ3" s="231"/>
      <c r="FA3" s="231"/>
      <c r="FB3" s="231"/>
      <c r="FC3" s="231"/>
      <c r="FD3" s="231"/>
      <c r="FE3" s="231"/>
      <c r="FF3" s="231"/>
      <c r="FG3" s="231"/>
      <c r="FH3" s="231"/>
      <c r="FI3" s="231"/>
      <c r="FJ3" s="231"/>
      <c r="FK3" s="231"/>
      <c r="FL3" s="231"/>
    </row>
    <row r="4" spans="1:168" s="35" customFormat="1" ht="15.75" customHeight="1" thickBot="1" x14ac:dyDescent="0.25">
      <c r="A4" s="181" t="s">
        <v>4</v>
      </c>
      <c r="B4" s="182"/>
      <c r="C4" s="14" t="s">
        <v>5</v>
      </c>
      <c r="D4" s="15"/>
      <c r="E4" s="12" t="s">
        <v>106</v>
      </c>
      <c r="F4" s="13"/>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c r="AG4" s="232"/>
      <c r="AH4" s="232"/>
      <c r="AI4" s="232"/>
      <c r="AJ4" s="232"/>
      <c r="AK4" s="232"/>
      <c r="AL4" s="232"/>
      <c r="AM4" s="232"/>
      <c r="AN4" s="232"/>
      <c r="AO4" s="232"/>
      <c r="AP4" s="232"/>
      <c r="AQ4" s="232"/>
      <c r="AR4" s="232"/>
      <c r="AS4" s="232"/>
      <c r="AT4" s="232"/>
      <c r="AU4" s="232"/>
      <c r="AV4" s="232"/>
      <c r="AW4" s="232"/>
      <c r="AX4" s="232"/>
      <c r="AY4" s="232"/>
      <c r="AZ4" s="232"/>
      <c r="BA4" s="232"/>
      <c r="BB4" s="232"/>
      <c r="BC4" s="232"/>
      <c r="BD4" s="232"/>
      <c r="BE4" s="232"/>
      <c r="BF4" s="232"/>
      <c r="BG4" s="232"/>
      <c r="BH4" s="232"/>
      <c r="BI4" s="232"/>
      <c r="BJ4" s="232"/>
      <c r="BK4" s="232"/>
      <c r="BL4" s="232"/>
      <c r="BM4" s="232"/>
      <c r="BN4" s="232"/>
      <c r="BO4" s="232"/>
      <c r="BP4" s="232"/>
      <c r="BQ4" s="232"/>
      <c r="BR4" s="232"/>
      <c r="BS4" s="232"/>
      <c r="BT4" s="232"/>
      <c r="BU4" s="232"/>
      <c r="BV4" s="232"/>
      <c r="BW4" s="232"/>
      <c r="BX4" s="232"/>
      <c r="BY4" s="232"/>
      <c r="BZ4" s="232"/>
      <c r="CA4" s="232"/>
      <c r="CB4" s="232"/>
      <c r="CC4" s="232"/>
      <c r="CD4" s="232"/>
      <c r="CE4" s="232"/>
      <c r="CF4" s="232"/>
      <c r="CG4" s="232"/>
      <c r="CH4" s="232"/>
      <c r="CI4" s="232"/>
      <c r="CJ4" s="232"/>
      <c r="CK4" s="232"/>
      <c r="CL4" s="232"/>
      <c r="CM4" s="232"/>
      <c r="CN4" s="232"/>
      <c r="CO4" s="232"/>
      <c r="CP4" s="232"/>
      <c r="CQ4" s="232"/>
      <c r="CR4" s="232"/>
      <c r="CS4" s="232"/>
      <c r="CT4" s="232"/>
      <c r="CU4" s="232"/>
      <c r="CV4" s="232"/>
      <c r="CW4" s="232"/>
      <c r="CX4" s="232"/>
      <c r="CY4" s="232"/>
      <c r="CZ4" s="232"/>
      <c r="DA4" s="232"/>
      <c r="DB4" s="232"/>
      <c r="DC4" s="232"/>
      <c r="DD4" s="232"/>
      <c r="DE4" s="232"/>
      <c r="DF4" s="232"/>
      <c r="DG4" s="232"/>
      <c r="DH4" s="232"/>
      <c r="DI4" s="232"/>
      <c r="DJ4" s="232"/>
      <c r="DK4" s="232"/>
      <c r="DL4" s="232"/>
      <c r="DM4" s="232"/>
      <c r="DN4" s="232"/>
      <c r="DO4" s="232"/>
      <c r="DP4" s="232"/>
      <c r="DQ4" s="232"/>
      <c r="DR4" s="232"/>
      <c r="DS4" s="232"/>
      <c r="DT4" s="232"/>
      <c r="DU4" s="232"/>
      <c r="DV4" s="232"/>
      <c r="DW4" s="232"/>
      <c r="DX4" s="232"/>
      <c r="DY4" s="232"/>
      <c r="DZ4" s="232"/>
      <c r="EA4" s="232"/>
      <c r="EB4" s="232"/>
      <c r="EC4" s="232"/>
      <c r="ED4" s="232"/>
      <c r="EE4" s="232"/>
      <c r="EF4" s="232"/>
      <c r="EG4" s="232"/>
      <c r="EH4" s="232"/>
      <c r="EI4" s="232"/>
      <c r="EJ4" s="232"/>
      <c r="EK4" s="232"/>
      <c r="EL4" s="232"/>
      <c r="EM4" s="232"/>
      <c r="EN4" s="232"/>
      <c r="EO4" s="232"/>
      <c r="EP4" s="232"/>
      <c r="EQ4" s="232"/>
      <c r="ER4" s="232"/>
      <c r="ES4" s="232"/>
      <c r="ET4" s="232"/>
      <c r="EU4" s="232"/>
      <c r="EV4" s="232"/>
      <c r="EW4" s="232"/>
      <c r="EX4" s="232"/>
      <c r="EY4" s="232"/>
      <c r="EZ4" s="232"/>
      <c r="FA4" s="232"/>
      <c r="FB4" s="232"/>
      <c r="FC4" s="232"/>
      <c r="FD4" s="232"/>
      <c r="FE4" s="232"/>
      <c r="FF4" s="232"/>
      <c r="FG4" s="232"/>
      <c r="FH4" s="232"/>
      <c r="FI4" s="232"/>
      <c r="FJ4" s="232"/>
      <c r="FK4" s="232"/>
      <c r="FL4" s="232"/>
    </row>
    <row r="5" spans="1:168" s="34" customFormat="1" ht="27" customHeight="1" thickBot="1" x14ac:dyDescent="0.25">
      <c r="A5" s="7" t="s">
        <v>6</v>
      </c>
      <c r="B5" s="8"/>
      <c r="C5" s="9"/>
      <c r="D5" s="16" t="s">
        <v>7</v>
      </c>
      <c r="E5" s="16" t="s">
        <v>8</v>
      </c>
      <c r="F5" s="11">
        <f>IF(ISTEXT($D$5)=TRUE,0,IF(ISTEXT($E$5)=TRUE,0,$D$5*$E$5))</f>
        <v>0</v>
      </c>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1"/>
      <c r="AR5" s="231"/>
      <c r="AS5" s="231"/>
      <c r="AT5" s="231"/>
      <c r="AU5" s="231"/>
      <c r="AV5" s="231"/>
      <c r="AW5" s="231"/>
      <c r="AX5" s="231"/>
      <c r="AY5" s="231"/>
      <c r="AZ5" s="231"/>
      <c r="BA5" s="231"/>
      <c r="BB5" s="231"/>
      <c r="BC5" s="231"/>
      <c r="BD5" s="231"/>
      <c r="BE5" s="231"/>
      <c r="BF5" s="231"/>
      <c r="BG5" s="231"/>
      <c r="BH5" s="231"/>
      <c r="BI5" s="231"/>
      <c r="BJ5" s="231"/>
      <c r="BK5" s="231"/>
      <c r="BL5" s="231"/>
      <c r="BM5" s="231"/>
      <c r="BN5" s="231"/>
      <c r="BO5" s="231"/>
      <c r="BP5" s="231"/>
      <c r="BQ5" s="231"/>
      <c r="BR5" s="231"/>
      <c r="BS5" s="231"/>
      <c r="BT5" s="231"/>
      <c r="BU5" s="231"/>
      <c r="BV5" s="231"/>
      <c r="BW5" s="231"/>
      <c r="BX5" s="231"/>
      <c r="BY5" s="231"/>
      <c r="BZ5" s="231"/>
      <c r="CA5" s="231"/>
      <c r="CB5" s="231"/>
      <c r="CC5" s="231"/>
      <c r="CD5" s="231"/>
      <c r="CE5" s="231"/>
      <c r="CF5" s="231"/>
      <c r="CG5" s="231"/>
      <c r="CH5" s="231"/>
      <c r="CI5" s="231"/>
      <c r="CJ5" s="231"/>
      <c r="CK5" s="231"/>
      <c r="CL5" s="231"/>
      <c r="CM5" s="231"/>
      <c r="CN5" s="231"/>
      <c r="CO5" s="231"/>
      <c r="CP5" s="231"/>
      <c r="CQ5" s="231"/>
      <c r="CR5" s="231"/>
      <c r="CS5" s="231"/>
      <c r="CT5" s="231"/>
      <c r="CU5" s="231"/>
      <c r="CV5" s="231"/>
      <c r="CW5" s="231"/>
      <c r="CX5" s="231"/>
      <c r="CY5" s="231"/>
      <c r="CZ5" s="231"/>
      <c r="DA5" s="231"/>
      <c r="DB5" s="231"/>
      <c r="DC5" s="231"/>
      <c r="DD5" s="231"/>
      <c r="DE5" s="231"/>
      <c r="DF5" s="231"/>
      <c r="DG5" s="231"/>
      <c r="DH5" s="231"/>
      <c r="DI5" s="231"/>
      <c r="DJ5" s="231"/>
      <c r="DK5" s="231"/>
      <c r="DL5" s="231"/>
      <c r="DM5" s="231"/>
      <c r="DN5" s="231"/>
      <c r="DO5" s="231"/>
      <c r="DP5" s="231"/>
      <c r="DQ5" s="231"/>
      <c r="DR5" s="231"/>
      <c r="DS5" s="231"/>
      <c r="DT5" s="231"/>
      <c r="DU5" s="231"/>
      <c r="DV5" s="231"/>
      <c r="DW5" s="231"/>
      <c r="DX5" s="231"/>
      <c r="DY5" s="231"/>
      <c r="DZ5" s="231"/>
      <c r="EA5" s="231"/>
      <c r="EB5" s="231"/>
      <c r="EC5" s="231"/>
      <c r="ED5" s="231"/>
      <c r="EE5" s="231"/>
      <c r="EF5" s="231"/>
      <c r="EG5" s="231"/>
      <c r="EH5" s="231"/>
      <c r="EI5" s="231"/>
      <c r="EJ5" s="231"/>
      <c r="EK5" s="231"/>
      <c r="EL5" s="231"/>
      <c r="EM5" s="231"/>
      <c r="EN5" s="231"/>
      <c r="EO5" s="231"/>
      <c r="EP5" s="231"/>
      <c r="EQ5" s="231"/>
      <c r="ER5" s="231"/>
      <c r="ES5" s="231"/>
      <c r="ET5" s="231"/>
      <c r="EU5" s="231"/>
      <c r="EV5" s="231"/>
      <c r="EW5" s="231"/>
      <c r="EX5" s="231"/>
      <c r="EY5" s="231"/>
      <c r="EZ5" s="231"/>
      <c r="FA5" s="231"/>
      <c r="FB5" s="231"/>
      <c r="FC5" s="231"/>
      <c r="FD5" s="231"/>
      <c r="FE5" s="231"/>
      <c r="FF5" s="231"/>
      <c r="FG5" s="231"/>
      <c r="FH5" s="231"/>
      <c r="FI5" s="231"/>
      <c r="FJ5" s="231"/>
      <c r="FK5" s="231"/>
      <c r="FL5" s="231"/>
    </row>
    <row r="6" spans="1:168" s="34" customFormat="1" ht="30.75" customHeight="1" x14ac:dyDescent="0.2">
      <c r="A6" s="17" t="s">
        <v>9</v>
      </c>
      <c r="B6" s="18"/>
      <c r="C6" s="19"/>
      <c r="D6" s="20"/>
      <c r="E6" s="21"/>
      <c r="F6" s="11">
        <f>ROUND(SUM(F10:F100),2)</f>
        <v>0</v>
      </c>
      <c r="G6" s="231"/>
      <c r="H6" s="231"/>
      <c r="I6" s="231"/>
      <c r="J6" s="231"/>
      <c r="K6" s="231"/>
      <c r="L6" s="231"/>
      <c r="M6" s="231"/>
      <c r="N6" s="231"/>
      <c r="O6" s="231"/>
      <c r="P6" s="231"/>
      <c r="Q6" s="231"/>
      <c r="R6" s="231"/>
      <c r="S6" s="231"/>
      <c r="T6" s="231"/>
      <c r="U6" s="231"/>
      <c r="V6" s="231"/>
      <c r="W6" s="231"/>
      <c r="X6" s="231"/>
      <c r="Y6" s="231"/>
      <c r="Z6" s="231"/>
      <c r="AA6" s="231"/>
      <c r="AB6" s="231"/>
      <c r="AC6" s="231"/>
      <c r="AD6" s="231"/>
      <c r="AE6" s="231"/>
      <c r="AF6" s="231"/>
      <c r="AG6" s="231"/>
      <c r="AH6" s="231"/>
      <c r="AI6" s="231"/>
      <c r="AJ6" s="231"/>
      <c r="AK6" s="231"/>
      <c r="AL6" s="231"/>
      <c r="AM6" s="231"/>
      <c r="AN6" s="231"/>
      <c r="AO6" s="231"/>
      <c r="AP6" s="231"/>
      <c r="AQ6" s="231"/>
      <c r="AR6" s="231"/>
      <c r="AS6" s="231"/>
      <c r="AT6" s="231"/>
      <c r="AU6" s="231"/>
      <c r="AV6" s="231"/>
      <c r="AW6" s="231"/>
      <c r="AX6" s="231"/>
      <c r="AY6" s="231"/>
      <c r="AZ6" s="231"/>
      <c r="BA6" s="231"/>
      <c r="BB6" s="231"/>
      <c r="BC6" s="231"/>
      <c r="BD6" s="231"/>
      <c r="BE6" s="231"/>
      <c r="BF6" s="231"/>
      <c r="BG6" s="231"/>
      <c r="BH6" s="231"/>
      <c r="BI6" s="231"/>
      <c r="BJ6" s="231"/>
      <c r="BK6" s="231"/>
      <c r="BL6" s="231"/>
      <c r="BM6" s="231"/>
      <c r="BN6" s="231"/>
      <c r="BO6" s="231"/>
      <c r="BP6" s="231"/>
      <c r="BQ6" s="231"/>
      <c r="BR6" s="231"/>
      <c r="BS6" s="231"/>
      <c r="BT6" s="231"/>
      <c r="BU6" s="231"/>
      <c r="BV6" s="231"/>
      <c r="BW6" s="231"/>
      <c r="BX6" s="231"/>
      <c r="BY6" s="231"/>
      <c r="BZ6" s="231"/>
      <c r="CA6" s="231"/>
      <c r="CB6" s="231"/>
      <c r="CC6" s="231"/>
      <c r="CD6" s="231"/>
      <c r="CE6" s="231"/>
      <c r="CF6" s="231"/>
      <c r="CG6" s="231"/>
      <c r="CH6" s="231"/>
      <c r="CI6" s="231"/>
      <c r="CJ6" s="231"/>
      <c r="CK6" s="231"/>
      <c r="CL6" s="231"/>
      <c r="CM6" s="231"/>
      <c r="CN6" s="231"/>
      <c r="CO6" s="231"/>
      <c r="CP6" s="231"/>
      <c r="CQ6" s="231"/>
      <c r="CR6" s="231"/>
      <c r="CS6" s="231"/>
      <c r="CT6" s="231"/>
      <c r="CU6" s="231"/>
      <c r="CV6" s="231"/>
      <c r="CW6" s="231"/>
      <c r="CX6" s="231"/>
      <c r="CY6" s="231"/>
      <c r="CZ6" s="231"/>
      <c r="DA6" s="231"/>
      <c r="DB6" s="231"/>
      <c r="DC6" s="231"/>
      <c r="DD6" s="231"/>
      <c r="DE6" s="231"/>
      <c r="DF6" s="231"/>
      <c r="DG6" s="231"/>
      <c r="DH6" s="231"/>
      <c r="DI6" s="231"/>
      <c r="DJ6" s="231"/>
      <c r="DK6" s="231"/>
      <c r="DL6" s="231"/>
      <c r="DM6" s="231"/>
      <c r="DN6" s="231"/>
      <c r="DO6" s="231"/>
      <c r="DP6" s="231"/>
      <c r="DQ6" s="231"/>
      <c r="DR6" s="231"/>
      <c r="DS6" s="231"/>
      <c r="DT6" s="231"/>
      <c r="DU6" s="231"/>
      <c r="DV6" s="231"/>
      <c r="DW6" s="231"/>
      <c r="DX6" s="231"/>
      <c r="DY6" s="231"/>
      <c r="DZ6" s="231"/>
      <c r="EA6" s="231"/>
      <c r="EB6" s="231"/>
      <c r="EC6" s="231"/>
      <c r="ED6" s="231"/>
      <c r="EE6" s="231"/>
      <c r="EF6" s="231"/>
      <c r="EG6" s="231"/>
      <c r="EH6" s="231"/>
      <c r="EI6" s="231"/>
      <c r="EJ6" s="231"/>
      <c r="EK6" s="231"/>
      <c r="EL6" s="231"/>
      <c r="EM6" s="231"/>
      <c r="EN6" s="231"/>
      <c r="EO6" s="231"/>
      <c r="EP6" s="231"/>
      <c r="EQ6" s="231"/>
      <c r="ER6" s="231"/>
      <c r="ES6" s="231"/>
      <c r="ET6" s="231"/>
      <c r="EU6" s="231"/>
      <c r="EV6" s="231"/>
      <c r="EW6" s="231"/>
      <c r="EX6" s="231"/>
      <c r="EY6" s="231"/>
      <c r="EZ6" s="231"/>
      <c r="FA6" s="231"/>
      <c r="FB6" s="231"/>
      <c r="FC6" s="231"/>
      <c r="FD6" s="231"/>
      <c r="FE6" s="231"/>
      <c r="FF6" s="231"/>
      <c r="FG6" s="231"/>
      <c r="FH6" s="231"/>
      <c r="FI6" s="231"/>
      <c r="FJ6" s="231"/>
      <c r="FK6" s="231"/>
      <c r="FL6" s="231"/>
    </row>
    <row r="7" spans="1:168" s="33" customFormat="1" ht="33.75" customHeight="1" thickBot="1" x14ac:dyDescent="0.25">
      <c r="A7" s="183" t="s">
        <v>10</v>
      </c>
      <c r="B7" s="184"/>
      <c r="C7" s="22" t="s">
        <v>11</v>
      </c>
      <c r="D7" s="23"/>
      <c r="E7" s="24" t="s">
        <v>12</v>
      </c>
      <c r="F7" s="25" t="s">
        <v>13</v>
      </c>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231"/>
      <c r="AP7" s="231"/>
      <c r="AQ7" s="231"/>
      <c r="AR7" s="231"/>
      <c r="AS7" s="231"/>
      <c r="AT7" s="231"/>
      <c r="AU7" s="231"/>
      <c r="AV7" s="231"/>
      <c r="AW7" s="231"/>
      <c r="AX7" s="231"/>
      <c r="AY7" s="231"/>
      <c r="AZ7" s="231"/>
      <c r="BA7" s="231"/>
      <c r="BB7" s="231"/>
      <c r="BC7" s="231"/>
      <c r="BD7" s="231"/>
      <c r="BE7" s="231"/>
      <c r="BF7" s="231"/>
      <c r="BG7" s="231"/>
      <c r="BH7" s="231"/>
      <c r="BI7" s="231"/>
      <c r="BJ7" s="231"/>
      <c r="BK7" s="231"/>
      <c r="BL7" s="231"/>
      <c r="BM7" s="231"/>
      <c r="BN7" s="231"/>
      <c r="BO7" s="231"/>
      <c r="BP7" s="231"/>
      <c r="BQ7" s="231"/>
      <c r="BR7" s="231"/>
      <c r="BS7" s="231"/>
      <c r="BT7" s="231"/>
      <c r="BU7" s="231"/>
      <c r="BV7" s="231"/>
      <c r="BW7" s="231"/>
      <c r="BX7" s="231"/>
      <c r="BY7" s="231"/>
      <c r="BZ7" s="231"/>
      <c r="CA7" s="231"/>
      <c r="CB7" s="231"/>
      <c r="CC7" s="231"/>
      <c r="CD7" s="231"/>
      <c r="CE7" s="231"/>
      <c r="CF7" s="231"/>
      <c r="CG7" s="231"/>
      <c r="CH7" s="231"/>
      <c r="CI7" s="231"/>
      <c r="CJ7" s="231"/>
      <c r="CK7" s="231"/>
      <c r="CL7" s="231"/>
      <c r="CM7" s="231"/>
      <c r="CN7" s="231"/>
      <c r="CO7" s="231"/>
      <c r="CP7" s="231"/>
      <c r="CQ7" s="231"/>
      <c r="CR7" s="231"/>
      <c r="CS7" s="231"/>
      <c r="CT7" s="231"/>
      <c r="CU7" s="231"/>
      <c r="CV7" s="231"/>
      <c r="CW7" s="231"/>
      <c r="CX7" s="231"/>
      <c r="CY7" s="231"/>
      <c r="CZ7" s="231"/>
      <c r="DA7" s="231"/>
      <c r="DB7" s="231"/>
      <c r="DC7" s="231"/>
      <c r="DD7" s="231"/>
      <c r="DE7" s="231"/>
      <c r="DF7" s="231"/>
      <c r="DG7" s="231"/>
      <c r="DH7" s="231"/>
      <c r="DI7" s="231"/>
      <c r="DJ7" s="231"/>
      <c r="DK7" s="231"/>
      <c r="DL7" s="231"/>
      <c r="DM7" s="231"/>
      <c r="DN7" s="231"/>
      <c r="DO7" s="231"/>
      <c r="DP7" s="231"/>
      <c r="DQ7" s="231"/>
      <c r="DR7" s="231"/>
      <c r="DS7" s="231"/>
      <c r="DT7" s="231"/>
      <c r="DU7" s="231"/>
      <c r="DV7" s="231"/>
      <c r="DW7" s="231"/>
      <c r="DX7" s="231"/>
      <c r="DY7" s="231"/>
      <c r="DZ7" s="231"/>
      <c r="EA7" s="231"/>
      <c r="EB7" s="231"/>
      <c r="EC7" s="231"/>
      <c r="ED7" s="231"/>
      <c r="EE7" s="231"/>
      <c r="EF7" s="231"/>
      <c r="EG7" s="231"/>
      <c r="EH7" s="231"/>
      <c r="EI7" s="231"/>
      <c r="EJ7" s="231"/>
      <c r="EK7" s="231"/>
      <c r="EL7" s="231"/>
      <c r="EM7" s="231"/>
      <c r="EN7" s="231"/>
      <c r="EO7" s="231"/>
      <c r="EP7" s="231"/>
      <c r="EQ7" s="231"/>
      <c r="ER7" s="231"/>
      <c r="ES7" s="231"/>
      <c r="ET7" s="231"/>
      <c r="EU7" s="231"/>
      <c r="EV7" s="231"/>
      <c r="EW7" s="231"/>
      <c r="EX7" s="231"/>
      <c r="EY7" s="231"/>
      <c r="EZ7" s="231"/>
      <c r="FA7" s="231"/>
      <c r="FB7" s="231"/>
      <c r="FC7" s="231"/>
      <c r="FD7" s="231"/>
      <c r="FE7" s="231"/>
      <c r="FF7" s="231"/>
      <c r="FG7" s="231"/>
      <c r="FH7" s="231"/>
      <c r="FI7" s="231"/>
      <c r="FJ7" s="231"/>
      <c r="FK7" s="231"/>
      <c r="FL7" s="231"/>
    </row>
    <row r="8" spans="1:168" s="33" customFormat="1" ht="25.5" customHeight="1" thickBot="1" x14ac:dyDescent="0.25">
      <c r="A8" s="155" t="s">
        <v>268</v>
      </c>
      <c r="B8" s="156"/>
      <c r="C8" s="157" t="s">
        <v>269</v>
      </c>
      <c r="D8" s="138"/>
      <c r="E8" s="137"/>
      <c r="F8" s="133"/>
      <c r="G8" s="233"/>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231"/>
      <c r="AP8" s="231"/>
      <c r="AQ8" s="231"/>
      <c r="AR8" s="231"/>
      <c r="AS8" s="231"/>
      <c r="AT8" s="231"/>
      <c r="AU8" s="231"/>
      <c r="AV8" s="231"/>
      <c r="AW8" s="231"/>
      <c r="AX8" s="231"/>
      <c r="AY8" s="231"/>
      <c r="AZ8" s="231"/>
      <c r="BA8" s="231"/>
      <c r="BB8" s="231"/>
      <c r="BC8" s="231"/>
      <c r="BD8" s="231"/>
      <c r="BE8" s="231"/>
      <c r="BF8" s="231"/>
      <c r="BG8" s="231"/>
      <c r="BH8" s="231"/>
      <c r="BI8" s="231"/>
      <c r="BJ8" s="231"/>
      <c r="BK8" s="231"/>
      <c r="BL8" s="231"/>
      <c r="BM8" s="231"/>
      <c r="BN8" s="231"/>
      <c r="BO8" s="231"/>
      <c r="BP8" s="231"/>
      <c r="BQ8" s="231"/>
      <c r="BR8" s="231"/>
      <c r="BS8" s="231"/>
      <c r="BT8" s="231"/>
      <c r="BU8" s="231"/>
      <c r="BV8" s="231"/>
      <c r="BW8" s="231"/>
      <c r="BX8" s="231"/>
      <c r="BY8" s="231"/>
      <c r="BZ8" s="231"/>
      <c r="CA8" s="231"/>
      <c r="CB8" s="231"/>
      <c r="CC8" s="231"/>
      <c r="CD8" s="231"/>
      <c r="CE8" s="231"/>
      <c r="CF8" s="231"/>
      <c r="CG8" s="231"/>
      <c r="CH8" s="231"/>
      <c r="CI8" s="231"/>
      <c r="CJ8" s="231"/>
      <c r="CK8" s="231"/>
      <c r="CL8" s="231"/>
      <c r="CM8" s="231"/>
      <c r="CN8" s="231"/>
      <c r="CO8" s="231"/>
      <c r="CP8" s="231"/>
      <c r="CQ8" s="231"/>
      <c r="CR8" s="231"/>
      <c r="CS8" s="231"/>
      <c r="CT8" s="231"/>
      <c r="CU8" s="231"/>
      <c r="CV8" s="231"/>
      <c r="CW8" s="231"/>
      <c r="CX8" s="231"/>
      <c r="CY8" s="231"/>
      <c r="CZ8" s="231"/>
      <c r="DA8" s="231"/>
      <c r="DB8" s="231"/>
      <c r="DC8" s="231"/>
      <c r="DD8" s="231"/>
      <c r="DE8" s="231"/>
      <c r="DF8" s="231"/>
      <c r="DG8" s="231"/>
      <c r="DH8" s="231"/>
      <c r="DI8" s="231"/>
      <c r="DJ8" s="231"/>
      <c r="DK8" s="231"/>
      <c r="DL8" s="231"/>
      <c r="DM8" s="231"/>
      <c r="DN8" s="231"/>
      <c r="DO8" s="231"/>
      <c r="DP8" s="231"/>
      <c r="DQ8" s="231"/>
      <c r="DR8" s="231"/>
      <c r="DS8" s="231"/>
      <c r="DT8" s="231"/>
      <c r="DU8" s="231"/>
      <c r="DV8" s="231"/>
      <c r="DW8" s="231"/>
      <c r="DX8" s="231"/>
      <c r="DY8" s="231"/>
      <c r="DZ8" s="231"/>
      <c r="EA8" s="231"/>
      <c r="EB8" s="231"/>
      <c r="EC8" s="231"/>
      <c r="ED8" s="231"/>
      <c r="EE8" s="231"/>
      <c r="EF8" s="231"/>
      <c r="EG8" s="231"/>
      <c r="EH8" s="231"/>
      <c r="EI8" s="231"/>
      <c r="EJ8" s="231"/>
      <c r="EK8" s="231"/>
      <c r="EL8" s="231"/>
      <c r="EM8" s="231"/>
      <c r="EN8" s="231"/>
      <c r="EO8" s="231"/>
      <c r="EP8" s="231"/>
      <c r="EQ8" s="231"/>
      <c r="ER8" s="231"/>
      <c r="ES8" s="231"/>
      <c r="ET8" s="231"/>
      <c r="EU8" s="231"/>
      <c r="EV8" s="231"/>
      <c r="EW8" s="231"/>
      <c r="EX8" s="231"/>
      <c r="EY8" s="231"/>
      <c r="EZ8" s="231"/>
      <c r="FA8" s="231"/>
      <c r="FB8" s="231"/>
      <c r="FC8" s="231"/>
      <c r="FD8" s="231"/>
      <c r="FE8" s="231"/>
      <c r="FF8" s="231"/>
      <c r="FG8" s="231"/>
      <c r="FH8" s="231"/>
      <c r="FI8" s="231"/>
      <c r="FJ8" s="231"/>
      <c r="FK8" s="231"/>
      <c r="FL8" s="231"/>
    </row>
    <row r="9" spans="1:168" s="33" customFormat="1" ht="22.5" customHeight="1" thickBot="1" x14ac:dyDescent="0.25">
      <c r="A9" s="158" t="s">
        <v>270</v>
      </c>
      <c r="B9" s="159"/>
      <c r="C9" s="160" t="s">
        <v>25</v>
      </c>
      <c r="D9" s="136"/>
      <c r="E9" s="139"/>
      <c r="F9" s="140"/>
    </row>
    <row r="10" spans="1:168" s="35" customFormat="1" ht="16.5" customHeight="1" thickBot="1" x14ac:dyDescent="0.25">
      <c r="A10" s="152" t="s">
        <v>453</v>
      </c>
      <c r="B10" s="135"/>
      <c r="C10" s="133" t="s">
        <v>452</v>
      </c>
      <c r="D10" s="133"/>
      <c r="E10" s="153"/>
      <c r="F10" s="154">
        <f>SUM(E11:E11)</f>
        <v>0</v>
      </c>
    </row>
    <row r="11" spans="1:168" s="35" customFormat="1" ht="16.5" customHeight="1" thickBot="1" x14ac:dyDescent="0.25">
      <c r="A11" s="164" t="s">
        <v>14</v>
      </c>
      <c r="B11" s="165" t="s">
        <v>375</v>
      </c>
      <c r="C11" s="166" t="s">
        <v>130</v>
      </c>
      <c r="D11" s="167"/>
      <c r="E11" s="27" t="s">
        <v>105</v>
      </c>
      <c r="F11" s="28"/>
    </row>
    <row r="12" spans="1:168" s="35" customFormat="1" ht="16.5" customHeight="1" thickBot="1" x14ac:dyDescent="0.25">
      <c r="A12" s="152" t="s">
        <v>454</v>
      </c>
      <c r="B12" s="135"/>
      <c r="C12" s="133" t="s">
        <v>455</v>
      </c>
      <c r="D12" s="133"/>
      <c r="E12" s="153"/>
      <c r="F12" s="154">
        <f>SUM(E13:E21)</f>
        <v>0</v>
      </c>
    </row>
    <row r="13" spans="1:168" s="35" customFormat="1" ht="16.5" customHeight="1" x14ac:dyDescent="0.2">
      <c r="A13" s="148" t="s">
        <v>14</v>
      </c>
      <c r="B13" s="149" t="s">
        <v>376</v>
      </c>
      <c r="C13" s="150" t="s">
        <v>132</v>
      </c>
      <c r="D13" s="132"/>
      <c r="E13" s="27" t="s">
        <v>105</v>
      </c>
      <c r="F13" s="28"/>
      <c r="G13" s="141"/>
    </row>
    <row r="14" spans="1:168" s="35" customFormat="1" ht="16.5" customHeight="1" x14ac:dyDescent="0.2">
      <c r="A14" s="142" t="s">
        <v>14</v>
      </c>
      <c r="B14" s="125" t="s">
        <v>377</v>
      </c>
      <c r="C14" s="126" t="s">
        <v>134</v>
      </c>
      <c r="D14" s="26"/>
      <c r="E14" s="27" t="s">
        <v>105</v>
      </c>
      <c r="F14" s="28"/>
    </row>
    <row r="15" spans="1:168" s="35" customFormat="1" ht="16.5" customHeight="1" x14ac:dyDescent="0.2">
      <c r="A15" s="142" t="s">
        <v>14</v>
      </c>
      <c r="B15" s="125" t="s">
        <v>378</v>
      </c>
      <c r="C15" s="126" t="s">
        <v>136</v>
      </c>
      <c r="D15" s="26"/>
      <c r="E15" s="27" t="s">
        <v>105</v>
      </c>
      <c r="F15" s="28"/>
    </row>
    <row r="16" spans="1:168" s="35" customFormat="1" ht="16.5" customHeight="1" x14ac:dyDescent="0.2">
      <c r="A16" s="142" t="s">
        <v>14</v>
      </c>
      <c r="B16" s="125" t="s">
        <v>379</v>
      </c>
      <c r="C16" s="126" t="s">
        <v>138</v>
      </c>
      <c r="D16" s="26"/>
      <c r="E16" s="27" t="s">
        <v>105</v>
      </c>
      <c r="F16" s="28"/>
    </row>
    <row r="17" spans="1:6" s="35" customFormat="1" ht="16.5" customHeight="1" x14ac:dyDescent="0.2">
      <c r="A17" s="142" t="s">
        <v>14</v>
      </c>
      <c r="B17" s="125" t="s">
        <v>380</v>
      </c>
      <c r="C17" s="126" t="s">
        <v>140</v>
      </c>
      <c r="D17" s="26"/>
      <c r="E17" s="27" t="s">
        <v>105</v>
      </c>
      <c r="F17" s="28"/>
    </row>
    <row r="18" spans="1:6" s="35" customFormat="1" ht="16.5" customHeight="1" x14ac:dyDescent="0.2">
      <c r="A18" s="142" t="s">
        <v>14</v>
      </c>
      <c r="B18" s="125" t="s">
        <v>381</v>
      </c>
      <c r="C18" s="126" t="s">
        <v>142</v>
      </c>
      <c r="D18" s="26"/>
      <c r="E18" s="27" t="s">
        <v>105</v>
      </c>
      <c r="F18" s="28"/>
    </row>
    <row r="19" spans="1:6" s="35" customFormat="1" ht="16.5" customHeight="1" x14ac:dyDescent="0.2">
      <c r="A19" s="142" t="s">
        <v>14</v>
      </c>
      <c r="B19" s="125" t="s">
        <v>382</v>
      </c>
      <c r="C19" s="126" t="s">
        <v>144</v>
      </c>
      <c r="D19" s="26"/>
      <c r="E19" s="27" t="s">
        <v>105</v>
      </c>
      <c r="F19" s="28"/>
    </row>
    <row r="20" spans="1:6" s="35" customFormat="1" ht="16.5" customHeight="1" x14ac:dyDescent="0.2">
      <c r="A20" s="142" t="s">
        <v>14</v>
      </c>
      <c r="B20" s="125" t="s">
        <v>383</v>
      </c>
      <c r="C20" s="126" t="s">
        <v>146</v>
      </c>
      <c r="D20" s="26"/>
      <c r="E20" s="27" t="s">
        <v>105</v>
      </c>
      <c r="F20" s="28"/>
    </row>
    <row r="21" spans="1:6" s="35" customFormat="1" ht="16.5" customHeight="1" thickBot="1" x14ac:dyDescent="0.25">
      <c r="A21" s="142" t="s">
        <v>14</v>
      </c>
      <c r="B21" s="125" t="s">
        <v>384</v>
      </c>
      <c r="C21" s="126" t="s">
        <v>148</v>
      </c>
      <c r="D21" s="26"/>
      <c r="E21" s="27" t="s">
        <v>105</v>
      </c>
      <c r="F21" s="28"/>
    </row>
    <row r="22" spans="1:6" s="35" customFormat="1" ht="16.5" customHeight="1" thickBot="1" x14ac:dyDescent="0.25">
      <c r="A22" s="152" t="s">
        <v>456</v>
      </c>
      <c r="B22" s="135"/>
      <c r="C22" s="133" t="s">
        <v>457</v>
      </c>
      <c r="D22" s="133"/>
      <c r="E22" s="153"/>
      <c r="F22" s="154">
        <f>SUM(E23:E23)</f>
        <v>0</v>
      </c>
    </row>
    <row r="23" spans="1:6" s="35" customFormat="1" ht="16.5" customHeight="1" thickBot="1" x14ac:dyDescent="0.25">
      <c r="A23" s="142" t="s">
        <v>14</v>
      </c>
      <c r="B23" s="125" t="s">
        <v>385</v>
      </c>
      <c r="C23" s="126" t="s">
        <v>150</v>
      </c>
      <c r="D23" s="26"/>
      <c r="E23" s="27" t="s">
        <v>105</v>
      </c>
      <c r="F23" s="28"/>
    </row>
    <row r="24" spans="1:6" s="35" customFormat="1" ht="16.5" customHeight="1" thickBot="1" x14ac:dyDescent="0.25">
      <c r="A24" s="152" t="s">
        <v>458</v>
      </c>
      <c r="B24" s="135"/>
      <c r="C24" s="133" t="s">
        <v>459</v>
      </c>
      <c r="D24" s="133"/>
      <c r="E24" s="153"/>
      <c r="F24" s="154">
        <f>SUM(E25:E46)</f>
        <v>0</v>
      </c>
    </row>
    <row r="25" spans="1:6" s="35" customFormat="1" ht="16.5" customHeight="1" x14ac:dyDescent="0.2">
      <c r="A25" s="142" t="s">
        <v>14</v>
      </c>
      <c r="B25" s="125" t="s">
        <v>386</v>
      </c>
      <c r="C25" s="126" t="s">
        <v>152</v>
      </c>
      <c r="D25" s="26"/>
      <c r="E25" s="27" t="s">
        <v>105</v>
      </c>
      <c r="F25" s="28"/>
    </row>
    <row r="26" spans="1:6" s="35" customFormat="1" ht="16.5" customHeight="1" x14ac:dyDescent="0.2">
      <c r="A26" s="142" t="s">
        <v>14</v>
      </c>
      <c r="B26" s="125" t="s">
        <v>387</v>
      </c>
      <c r="C26" s="126" t="s">
        <v>154</v>
      </c>
      <c r="D26" s="26"/>
      <c r="E26" s="27" t="s">
        <v>105</v>
      </c>
      <c r="F26" s="28"/>
    </row>
    <row r="27" spans="1:6" s="35" customFormat="1" ht="16.5" customHeight="1" x14ac:dyDescent="0.2">
      <c r="A27" s="142" t="s">
        <v>14</v>
      </c>
      <c r="B27" s="125" t="s">
        <v>388</v>
      </c>
      <c r="C27" s="126" t="s">
        <v>156</v>
      </c>
      <c r="D27" s="26"/>
      <c r="E27" s="27" t="s">
        <v>105</v>
      </c>
      <c r="F27" s="28"/>
    </row>
    <row r="28" spans="1:6" s="35" customFormat="1" ht="16.5" customHeight="1" x14ac:dyDescent="0.2">
      <c r="A28" s="142" t="s">
        <v>14</v>
      </c>
      <c r="B28" s="125" t="s">
        <v>423</v>
      </c>
      <c r="C28" s="126" t="s">
        <v>158</v>
      </c>
      <c r="D28" s="26"/>
      <c r="E28" s="27" t="s">
        <v>105</v>
      </c>
      <c r="F28" s="28"/>
    </row>
    <row r="29" spans="1:6" s="35" customFormat="1" ht="16.5" customHeight="1" x14ac:dyDescent="0.2">
      <c r="A29" s="142" t="s">
        <v>14</v>
      </c>
      <c r="B29" s="125" t="s">
        <v>424</v>
      </c>
      <c r="C29" s="126" t="s">
        <v>160</v>
      </c>
      <c r="D29" s="26"/>
      <c r="E29" s="27" t="s">
        <v>105</v>
      </c>
      <c r="F29" s="28"/>
    </row>
    <row r="30" spans="1:6" s="35" customFormat="1" ht="16.5" customHeight="1" x14ac:dyDescent="0.2">
      <c r="A30" s="142" t="s">
        <v>14</v>
      </c>
      <c r="B30" s="125" t="s">
        <v>425</v>
      </c>
      <c r="C30" s="126" t="s">
        <v>162</v>
      </c>
      <c r="D30" s="26"/>
      <c r="E30" s="27" t="s">
        <v>105</v>
      </c>
      <c r="F30" s="28"/>
    </row>
    <row r="31" spans="1:6" s="35" customFormat="1" ht="16.5" customHeight="1" x14ac:dyDescent="0.2">
      <c r="A31" s="142" t="s">
        <v>14</v>
      </c>
      <c r="B31" s="125" t="s">
        <v>426</v>
      </c>
      <c r="C31" s="126" t="s">
        <v>164</v>
      </c>
      <c r="D31" s="26"/>
      <c r="E31" s="27" t="s">
        <v>105</v>
      </c>
      <c r="F31" s="28"/>
    </row>
    <row r="32" spans="1:6" s="35" customFormat="1" ht="16.5" customHeight="1" x14ac:dyDescent="0.2">
      <c r="A32" s="142" t="s">
        <v>14</v>
      </c>
      <c r="B32" s="125" t="s">
        <v>427</v>
      </c>
      <c r="C32" s="126" t="s">
        <v>166</v>
      </c>
      <c r="D32" s="26"/>
      <c r="E32" s="27" t="s">
        <v>105</v>
      </c>
      <c r="F32" s="28"/>
    </row>
    <row r="33" spans="1:6" s="35" customFormat="1" ht="16.5" customHeight="1" x14ac:dyDescent="0.2">
      <c r="A33" s="142" t="s">
        <v>14</v>
      </c>
      <c r="B33" s="125" t="s">
        <v>428</v>
      </c>
      <c r="C33" s="126" t="s">
        <v>168</v>
      </c>
      <c r="D33" s="26"/>
      <c r="E33" s="27" t="s">
        <v>105</v>
      </c>
      <c r="F33" s="28"/>
    </row>
    <row r="34" spans="1:6" s="35" customFormat="1" ht="16.5" customHeight="1" x14ac:dyDescent="0.2">
      <c r="A34" s="142" t="s">
        <v>14</v>
      </c>
      <c r="B34" s="125" t="s">
        <v>429</v>
      </c>
      <c r="C34" s="126" t="s">
        <v>170</v>
      </c>
      <c r="D34" s="26"/>
      <c r="E34" s="27" t="s">
        <v>105</v>
      </c>
      <c r="F34" s="28"/>
    </row>
    <row r="35" spans="1:6" s="35" customFormat="1" ht="16.5" customHeight="1" x14ac:dyDescent="0.2">
      <c r="A35" s="142" t="s">
        <v>14</v>
      </c>
      <c r="B35" s="125" t="s">
        <v>430</v>
      </c>
      <c r="C35" s="126" t="s">
        <v>172</v>
      </c>
      <c r="D35" s="26"/>
      <c r="E35" s="27" t="s">
        <v>105</v>
      </c>
      <c r="F35" s="28"/>
    </row>
    <row r="36" spans="1:6" s="35" customFormat="1" ht="16.5" customHeight="1" x14ac:dyDescent="0.2">
      <c r="A36" s="142" t="s">
        <v>14</v>
      </c>
      <c r="B36" s="125" t="s">
        <v>431</v>
      </c>
      <c r="C36" s="126" t="s">
        <v>174</v>
      </c>
      <c r="D36" s="26"/>
      <c r="E36" s="27" t="s">
        <v>105</v>
      </c>
      <c r="F36" s="28"/>
    </row>
    <row r="37" spans="1:6" s="35" customFormat="1" ht="16.5" customHeight="1" x14ac:dyDescent="0.2">
      <c r="A37" s="142" t="s">
        <v>14</v>
      </c>
      <c r="B37" s="125" t="s">
        <v>432</v>
      </c>
      <c r="C37" s="126" t="s">
        <v>176</v>
      </c>
      <c r="D37" s="26"/>
      <c r="E37" s="27" t="s">
        <v>105</v>
      </c>
      <c r="F37" s="28"/>
    </row>
    <row r="38" spans="1:6" s="35" customFormat="1" ht="16.5" customHeight="1" x14ac:dyDescent="0.2">
      <c r="A38" s="142" t="s">
        <v>14</v>
      </c>
      <c r="B38" s="125" t="s">
        <v>433</v>
      </c>
      <c r="C38" s="126" t="s">
        <v>178</v>
      </c>
      <c r="D38" s="26"/>
      <c r="E38" s="27" t="s">
        <v>105</v>
      </c>
      <c r="F38" s="28"/>
    </row>
    <row r="39" spans="1:6" s="35" customFormat="1" ht="16.5" customHeight="1" x14ac:dyDescent="0.2">
      <c r="A39" s="142" t="s">
        <v>14</v>
      </c>
      <c r="B39" s="125" t="s">
        <v>434</v>
      </c>
      <c r="C39" s="126" t="s">
        <v>180</v>
      </c>
      <c r="D39" s="26"/>
      <c r="E39" s="27" t="s">
        <v>105</v>
      </c>
      <c r="F39" s="28"/>
    </row>
    <row r="40" spans="1:6" s="35" customFormat="1" ht="16.5" customHeight="1" x14ac:dyDescent="0.2">
      <c r="A40" s="142" t="s">
        <v>14</v>
      </c>
      <c r="B40" s="125" t="s">
        <v>441</v>
      </c>
      <c r="C40" s="126" t="s">
        <v>182</v>
      </c>
      <c r="D40" s="26"/>
      <c r="E40" s="27" t="s">
        <v>105</v>
      </c>
      <c r="F40" s="28"/>
    </row>
    <row r="41" spans="1:6" s="35" customFormat="1" ht="16.5" customHeight="1" x14ac:dyDescent="0.2">
      <c r="A41" s="142" t="s">
        <v>14</v>
      </c>
      <c r="B41" s="125" t="s">
        <v>435</v>
      </c>
      <c r="C41" s="126" t="s">
        <v>184</v>
      </c>
      <c r="D41" s="26"/>
      <c r="E41" s="27" t="s">
        <v>105</v>
      </c>
      <c r="F41" s="28"/>
    </row>
    <row r="42" spans="1:6" s="35" customFormat="1" ht="16.5" customHeight="1" x14ac:dyDescent="0.2">
      <c r="A42" s="142" t="s">
        <v>14</v>
      </c>
      <c r="B42" s="125" t="s">
        <v>436</v>
      </c>
      <c r="C42" s="126" t="s">
        <v>186</v>
      </c>
      <c r="D42" s="26"/>
      <c r="E42" s="27" t="s">
        <v>105</v>
      </c>
      <c r="F42" s="28"/>
    </row>
    <row r="43" spans="1:6" s="35" customFormat="1" ht="16.5" customHeight="1" x14ac:dyDescent="0.2">
      <c r="A43" s="142" t="s">
        <v>14</v>
      </c>
      <c r="B43" s="125" t="s">
        <v>437</v>
      </c>
      <c r="C43" s="126" t="s">
        <v>188</v>
      </c>
      <c r="D43" s="26"/>
      <c r="E43" s="27" t="s">
        <v>105</v>
      </c>
      <c r="F43" s="28"/>
    </row>
    <row r="44" spans="1:6" s="35" customFormat="1" ht="16.5" customHeight="1" x14ac:dyDescent="0.2">
      <c r="A44" s="142" t="s">
        <v>14</v>
      </c>
      <c r="B44" s="125" t="s">
        <v>438</v>
      </c>
      <c r="C44" s="126" t="s">
        <v>190</v>
      </c>
      <c r="D44" s="26"/>
      <c r="E44" s="27" t="s">
        <v>105</v>
      </c>
      <c r="F44" s="28"/>
    </row>
    <row r="45" spans="1:6" s="35" customFormat="1" ht="16.5" customHeight="1" x14ac:dyDescent="0.2">
      <c r="A45" s="142" t="s">
        <v>14</v>
      </c>
      <c r="B45" s="125" t="s">
        <v>439</v>
      </c>
      <c r="C45" s="126" t="s">
        <v>192</v>
      </c>
      <c r="D45" s="26"/>
      <c r="E45" s="27" t="s">
        <v>105</v>
      </c>
      <c r="F45" s="28"/>
    </row>
    <row r="46" spans="1:6" s="35" customFormat="1" ht="16.5" customHeight="1" thickBot="1" x14ac:dyDescent="0.25">
      <c r="A46" s="142" t="s">
        <v>14</v>
      </c>
      <c r="B46" s="125" t="s">
        <v>440</v>
      </c>
      <c r="C46" s="126" t="s">
        <v>194</v>
      </c>
      <c r="D46" s="26"/>
      <c r="E46" s="27" t="s">
        <v>105</v>
      </c>
      <c r="F46" s="28"/>
    </row>
    <row r="47" spans="1:6" s="35" customFormat="1" ht="16.5" customHeight="1" thickBot="1" x14ac:dyDescent="0.25">
      <c r="A47" s="152" t="s">
        <v>460</v>
      </c>
      <c r="B47" s="135"/>
      <c r="C47" s="133" t="s">
        <v>461</v>
      </c>
      <c r="D47" s="133"/>
      <c r="E47" s="153"/>
      <c r="F47" s="154">
        <f>SUM(E48:E49)</f>
        <v>0</v>
      </c>
    </row>
    <row r="48" spans="1:6" s="35" customFormat="1" ht="16.5" customHeight="1" x14ac:dyDescent="0.2">
      <c r="A48" s="142" t="s">
        <v>14</v>
      </c>
      <c r="B48" s="125" t="s">
        <v>442</v>
      </c>
      <c r="C48" s="126" t="s">
        <v>196</v>
      </c>
      <c r="D48" s="26"/>
      <c r="E48" s="27" t="s">
        <v>105</v>
      </c>
      <c r="F48" s="28"/>
    </row>
    <row r="49" spans="1:7" s="33" customFormat="1" ht="15.75" thickBot="1" x14ac:dyDescent="0.25">
      <c r="A49" s="143" t="s">
        <v>14</v>
      </c>
      <c r="B49" s="144" t="s">
        <v>422</v>
      </c>
      <c r="C49" s="145" t="s">
        <v>198</v>
      </c>
      <c r="D49" s="146"/>
      <c r="E49" s="147" t="s">
        <v>105</v>
      </c>
      <c r="F49" s="28"/>
    </row>
    <row r="50" spans="1:7" s="35" customFormat="1" ht="22.5" customHeight="1" thickBot="1" x14ac:dyDescent="0.25">
      <c r="A50" s="161" t="s">
        <v>323</v>
      </c>
      <c r="B50" s="159"/>
      <c r="C50" s="162" t="s">
        <v>128</v>
      </c>
      <c r="D50" s="133"/>
      <c r="E50" s="163"/>
      <c r="F50" s="154"/>
    </row>
    <row r="51" spans="1:7" s="35" customFormat="1" ht="16.5" customHeight="1" thickBot="1" x14ac:dyDescent="0.25">
      <c r="A51" s="152" t="s">
        <v>462</v>
      </c>
      <c r="B51" s="135"/>
      <c r="C51" s="133" t="s">
        <v>463</v>
      </c>
      <c r="D51" s="133"/>
      <c r="E51" s="153"/>
      <c r="F51" s="154">
        <f>SUM(E52:E53)</f>
        <v>0</v>
      </c>
    </row>
    <row r="52" spans="1:7" s="35" customFormat="1" ht="16.5" customHeight="1" x14ac:dyDescent="0.2">
      <c r="A52" s="142" t="s">
        <v>14</v>
      </c>
      <c r="B52" s="125" t="s">
        <v>421</v>
      </c>
      <c r="C52" s="126" t="s">
        <v>200</v>
      </c>
      <c r="D52" s="26"/>
      <c r="E52" s="27" t="s">
        <v>104</v>
      </c>
      <c r="F52" s="28"/>
    </row>
    <row r="53" spans="1:7" s="33" customFormat="1" ht="15.75" thickBot="1" x14ac:dyDescent="0.25">
      <c r="A53" s="142" t="s">
        <v>14</v>
      </c>
      <c r="B53" s="125" t="s">
        <v>420</v>
      </c>
      <c r="C53" s="126" t="s">
        <v>202</v>
      </c>
      <c r="D53" s="26"/>
      <c r="E53" s="27" t="s">
        <v>104</v>
      </c>
      <c r="F53" s="28"/>
    </row>
    <row r="54" spans="1:7" s="33" customFormat="1" ht="15" customHeight="1" thickBot="1" x14ac:dyDescent="0.25">
      <c r="A54" s="152" t="s">
        <v>465</v>
      </c>
      <c r="B54" s="135"/>
      <c r="C54" s="133" t="s">
        <v>464</v>
      </c>
      <c r="D54" s="133"/>
      <c r="E54" s="153"/>
      <c r="F54" s="154">
        <f>SUM(E55:E55)</f>
        <v>0</v>
      </c>
    </row>
    <row r="55" spans="1:7" s="35" customFormat="1" ht="16.5" customHeight="1" thickBot="1" x14ac:dyDescent="0.25">
      <c r="A55" s="143" t="s">
        <v>14</v>
      </c>
      <c r="B55" s="144" t="s">
        <v>419</v>
      </c>
      <c r="C55" s="145" t="s">
        <v>204</v>
      </c>
      <c r="D55" s="146"/>
      <c r="E55" s="147" t="s">
        <v>104</v>
      </c>
      <c r="F55" s="28"/>
    </row>
    <row r="56" spans="1:7" s="33" customFormat="1" ht="25.5" customHeight="1" thickBot="1" x14ac:dyDescent="0.25">
      <c r="A56" s="169" t="s">
        <v>24</v>
      </c>
      <c r="B56" s="156"/>
      <c r="C56" s="170" t="s">
        <v>37</v>
      </c>
      <c r="D56" s="138"/>
      <c r="E56" s="135"/>
      <c r="F56" s="171"/>
      <c r="G56" s="134"/>
    </row>
    <row r="57" spans="1:7" s="35" customFormat="1" ht="22.5" customHeight="1" thickBot="1" x14ac:dyDescent="0.25">
      <c r="A57" s="161" t="s">
        <v>329</v>
      </c>
      <c r="B57" s="159"/>
      <c r="C57" s="162" t="s">
        <v>330</v>
      </c>
      <c r="D57" s="133"/>
      <c r="E57" s="163"/>
      <c r="F57" s="140"/>
    </row>
    <row r="58" spans="1:7" s="33" customFormat="1" ht="16.5" customHeight="1" thickBot="1" x14ac:dyDescent="0.25">
      <c r="A58" s="152" t="s">
        <v>466</v>
      </c>
      <c r="B58" s="135"/>
      <c r="C58" s="133" t="s">
        <v>205</v>
      </c>
      <c r="D58" s="133"/>
      <c r="E58" s="163"/>
      <c r="F58" s="154">
        <f>SUM(E59:E59)</f>
        <v>0</v>
      </c>
    </row>
    <row r="59" spans="1:7" s="35" customFormat="1" ht="16.5" customHeight="1" thickBot="1" x14ac:dyDescent="0.25">
      <c r="A59" s="148" t="s">
        <v>15</v>
      </c>
      <c r="B59" s="149" t="s">
        <v>418</v>
      </c>
      <c r="C59" s="150" t="s">
        <v>207</v>
      </c>
      <c r="D59" s="132"/>
      <c r="E59" s="151" t="s">
        <v>104</v>
      </c>
      <c r="F59" s="28"/>
    </row>
    <row r="60" spans="1:7" s="35" customFormat="1" ht="22.5" customHeight="1" thickBot="1" x14ac:dyDescent="0.25">
      <c r="A60" s="161" t="s">
        <v>333</v>
      </c>
      <c r="B60" s="159"/>
      <c r="C60" s="162" t="s">
        <v>334</v>
      </c>
      <c r="D60" s="133"/>
      <c r="E60" s="163"/>
      <c r="F60" s="140"/>
    </row>
    <row r="61" spans="1:7" s="33" customFormat="1" ht="16.5" customHeight="1" thickBot="1" x14ac:dyDescent="0.25">
      <c r="A61" s="152" t="s">
        <v>467</v>
      </c>
      <c r="B61" s="135"/>
      <c r="C61" s="133" t="s">
        <v>468</v>
      </c>
      <c r="D61" s="133"/>
      <c r="E61" s="163"/>
      <c r="F61" s="154">
        <f>SUM(E62:E62)</f>
        <v>0</v>
      </c>
    </row>
    <row r="62" spans="1:7" s="35" customFormat="1" ht="16.5" customHeight="1" thickBot="1" x14ac:dyDescent="0.25">
      <c r="A62" s="148" t="s">
        <v>15</v>
      </c>
      <c r="B62" s="149" t="s">
        <v>417</v>
      </c>
      <c r="C62" s="150" t="s">
        <v>209</v>
      </c>
      <c r="D62" s="132"/>
      <c r="E62" s="151" t="s">
        <v>104</v>
      </c>
      <c r="F62" s="28"/>
    </row>
    <row r="63" spans="1:7" s="35" customFormat="1" ht="22.5" customHeight="1" thickBot="1" x14ac:dyDescent="0.25">
      <c r="A63" s="161" t="s">
        <v>337</v>
      </c>
      <c r="B63" s="159"/>
      <c r="C63" s="162" t="s">
        <v>338</v>
      </c>
      <c r="D63" s="133"/>
      <c r="E63" s="163"/>
      <c r="F63" s="140"/>
    </row>
    <row r="64" spans="1:7" s="35" customFormat="1" ht="16.5" customHeight="1" thickBot="1" x14ac:dyDescent="0.25">
      <c r="A64" s="152" t="s">
        <v>450</v>
      </c>
      <c r="B64" s="135"/>
      <c r="C64" s="133" t="s">
        <v>469</v>
      </c>
      <c r="D64" s="133"/>
      <c r="E64" s="163"/>
      <c r="F64" s="154">
        <f>SUM(E65:E65)</f>
        <v>0</v>
      </c>
    </row>
    <row r="65" spans="1:6" s="35" customFormat="1" ht="16.5" customHeight="1" thickBot="1" x14ac:dyDescent="0.25">
      <c r="A65" s="164" t="s">
        <v>15</v>
      </c>
      <c r="B65" s="165" t="s">
        <v>443</v>
      </c>
      <c r="C65" s="166" t="s">
        <v>444</v>
      </c>
      <c r="D65" s="167"/>
      <c r="E65" s="168" t="s">
        <v>104</v>
      </c>
      <c r="F65" s="28"/>
    </row>
    <row r="66" spans="1:6" s="35" customFormat="1" ht="16.5" customHeight="1" thickBot="1" x14ac:dyDescent="0.25">
      <c r="A66" s="152" t="s">
        <v>449</v>
      </c>
      <c r="B66" s="135"/>
      <c r="C66" s="133" t="s">
        <v>451</v>
      </c>
      <c r="D66" s="133"/>
      <c r="E66" s="163"/>
      <c r="F66" s="154">
        <f>SUM(E67:E94)</f>
        <v>0</v>
      </c>
    </row>
    <row r="67" spans="1:6" s="35" customFormat="1" ht="16.5" customHeight="1" x14ac:dyDescent="0.2">
      <c r="A67" s="148" t="s">
        <v>15</v>
      </c>
      <c r="B67" s="149" t="s">
        <v>416</v>
      </c>
      <c r="C67" s="150" t="s">
        <v>211</v>
      </c>
      <c r="D67" s="132"/>
      <c r="E67" s="151" t="s">
        <v>104</v>
      </c>
      <c r="F67" s="28"/>
    </row>
    <row r="68" spans="1:6" s="35" customFormat="1" ht="16.5" customHeight="1" x14ac:dyDescent="0.2">
      <c r="A68" s="142" t="s">
        <v>15</v>
      </c>
      <c r="B68" s="125" t="s">
        <v>415</v>
      </c>
      <c r="C68" s="126" t="s">
        <v>213</v>
      </c>
      <c r="D68" s="26"/>
      <c r="E68" s="27" t="s">
        <v>104</v>
      </c>
      <c r="F68" s="28"/>
    </row>
    <row r="69" spans="1:6" s="35" customFormat="1" ht="16.5" customHeight="1" x14ac:dyDescent="0.2">
      <c r="A69" s="142" t="s">
        <v>15</v>
      </c>
      <c r="B69" s="125" t="s">
        <v>414</v>
      </c>
      <c r="C69" s="126" t="s">
        <v>215</v>
      </c>
      <c r="D69" s="26"/>
      <c r="E69" s="27" t="s">
        <v>104</v>
      </c>
      <c r="F69" s="28"/>
    </row>
    <row r="70" spans="1:6" s="35" customFormat="1" ht="16.5" customHeight="1" x14ac:dyDescent="0.2">
      <c r="A70" s="142" t="s">
        <v>15</v>
      </c>
      <c r="B70" s="125" t="s">
        <v>413</v>
      </c>
      <c r="C70" s="126" t="s">
        <v>217</v>
      </c>
      <c r="D70" s="26"/>
      <c r="E70" s="27" t="s">
        <v>104</v>
      </c>
      <c r="F70" s="28"/>
    </row>
    <row r="71" spans="1:6" s="35" customFormat="1" ht="16.5" customHeight="1" x14ac:dyDescent="0.2">
      <c r="A71" s="142" t="s">
        <v>15</v>
      </c>
      <c r="B71" s="125" t="s">
        <v>412</v>
      </c>
      <c r="C71" s="126" t="s">
        <v>219</v>
      </c>
      <c r="D71" s="26"/>
      <c r="E71" s="27" t="s">
        <v>104</v>
      </c>
      <c r="F71" s="28"/>
    </row>
    <row r="72" spans="1:6" s="35" customFormat="1" ht="16.5" customHeight="1" x14ac:dyDescent="0.2">
      <c r="A72" s="142" t="s">
        <v>15</v>
      </c>
      <c r="B72" s="125" t="s">
        <v>411</v>
      </c>
      <c r="C72" s="126" t="s">
        <v>221</v>
      </c>
      <c r="D72" s="26"/>
      <c r="E72" s="27" t="s">
        <v>104</v>
      </c>
      <c r="F72" s="28"/>
    </row>
    <row r="73" spans="1:6" s="35" customFormat="1" ht="16.5" customHeight="1" x14ac:dyDescent="0.2">
      <c r="A73" s="142" t="s">
        <v>15</v>
      </c>
      <c r="B73" s="125" t="s">
        <v>410</v>
      </c>
      <c r="C73" s="126" t="s">
        <v>223</v>
      </c>
      <c r="D73" s="26"/>
      <c r="E73" s="27" t="s">
        <v>104</v>
      </c>
      <c r="F73" s="28"/>
    </row>
    <row r="74" spans="1:6" s="35" customFormat="1" ht="16.5" customHeight="1" x14ac:dyDescent="0.2">
      <c r="A74" s="142" t="s">
        <v>15</v>
      </c>
      <c r="B74" s="125" t="s">
        <v>409</v>
      </c>
      <c r="C74" s="126" t="s">
        <v>225</v>
      </c>
      <c r="D74" s="26"/>
      <c r="E74" s="27" t="s">
        <v>104</v>
      </c>
      <c r="F74" s="28"/>
    </row>
    <row r="75" spans="1:6" s="35" customFormat="1" ht="16.5" customHeight="1" x14ac:dyDescent="0.2">
      <c r="A75" s="142" t="s">
        <v>15</v>
      </c>
      <c r="B75" s="125" t="s">
        <v>408</v>
      </c>
      <c r="C75" s="126" t="s">
        <v>227</v>
      </c>
      <c r="D75" s="26"/>
      <c r="E75" s="27" t="s">
        <v>104</v>
      </c>
      <c r="F75" s="28"/>
    </row>
    <row r="76" spans="1:6" s="35" customFormat="1" ht="16.5" customHeight="1" x14ac:dyDescent="0.2">
      <c r="A76" s="142" t="s">
        <v>15</v>
      </c>
      <c r="B76" s="125" t="s">
        <v>407</v>
      </c>
      <c r="C76" s="126" t="s">
        <v>229</v>
      </c>
      <c r="D76" s="26"/>
      <c r="E76" s="27" t="s">
        <v>104</v>
      </c>
      <c r="F76" s="28"/>
    </row>
    <row r="77" spans="1:6" s="35" customFormat="1" ht="16.5" customHeight="1" x14ac:dyDescent="0.2">
      <c r="A77" s="142" t="s">
        <v>15</v>
      </c>
      <c r="B77" s="125" t="s">
        <v>406</v>
      </c>
      <c r="C77" s="126" t="s">
        <v>231</v>
      </c>
      <c r="D77" s="26"/>
      <c r="E77" s="27" t="s">
        <v>104</v>
      </c>
      <c r="F77" s="28"/>
    </row>
    <row r="78" spans="1:6" s="35" customFormat="1" ht="16.5" customHeight="1" x14ac:dyDescent="0.2">
      <c r="A78" s="142" t="s">
        <v>15</v>
      </c>
      <c r="B78" s="125" t="s">
        <v>405</v>
      </c>
      <c r="C78" s="126" t="s">
        <v>233</v>
      </c>
      <c r="D78" s="26"/>
      <c r="E78" s="27" t="s">
        <v>104</v>
      </c>
      <c r="F78" s="28"/>
    </row>
    <row r="79" spans="1:6" s="35" customFormat="1" ht="16.5" customHeight="1" x14ac:dyDescent="0.2">
      <c r="A79" s="142" t="s">
        <v>15</v>
      </c>
      <c r="B79" s="125" t="s">
        <v>404</v>
      </c>
      <c r="C79" s="126" t="s">
        <v>235</v>
      </c>
      <c r="D79" s="26"/>
      <c r="E79" s="27" t="s">
        <v>104</v>
      </c>
      <c r="F79" s="28"/>
    </row>
    <row r="80" spans="1:6" s="35" customFormat="1" ht="16.5" customHeight="1" x14ac:dyDescent="0.2">
      <c r="A80" s="142" t="s">
        <v>15</v>
      </c>
      <c r="B80" s="125" t="s">
        <v>403</v>
      </c>
      <c r="C80" s="126" t="s">
        <v>237</v>
      </c>
      <c r="D80" s="26"/>
      <c r="E80" s="27" t="s">
        <v>104</v>
      </c>
      <c r="F80" s="28"/>
    </row>
    <row r="81" spans="1:6" s="35" customFormat="1" ht="16.5" customHeight="1" x14ac:dyDescent="0.2">
      <c r="A81" s="142" t="s">
        <v>15</v>
      </c>
      <c r="B81" s="125" t="s">
        <v>402</v>
      </c>
      <c r="C81" s="126" t="s">
        <v>239</v>
      </c>
      <c r="D81" s="26"/>
      <c r="E81" s="27" t="s">
        <v>104</v>
      </c>
      <c r="F81" s="28"/>
    </row>
    <row r="82" spans="1:6" s="35" customFormat="1" ht="16.5" customHeight="1" x14ac:dyDescent="0.2">
      <c r="A82" s="142" t="s">
        <v>15</v>
      </c>
      <c r="B82" s="125" t="s">
        <v>401</v>
      </c>
      <c r="C82" s="126" t="s">
        <v>241</v>
      </c>
      <c r="D82" s="26"/>
      <c r="E82" s="27" t="s">
        <v>104</v>
      </c>
      <c r="F82" s="28"/>
    </row>
    <row r="83" spans="1:6" s="35" customFormat="1" ht="16.5" customHeight="1" x14ac:dyDescent="0.2">
      <c r="A83" s="142" t="s">
        <v>15</v>
      </c>
      <c r="B83" s="125" t="s">
        <v>400</v>
      </c>
      <c r="C83" s="126" t="s">
        <v>243</v>
      </c>
      <c r="D83" s="26"/>
      <c r="E83" s="27" t="s">
        <v>104</v>
      </c>
      <c r="F83" s="28"/>
    </row>
    <row r="84" spans="1:6" s="35" customFormat="1" ht="16.5" customHeight="1" x14ac:dyDescent="0.2">
      <c r="A84" s="142" t="s">
        <v>15</v>
      </c>
      <c r="B84" s="125" t="s">
        <v>399</v>
      </c>
      <c r="C84" s="126" t="s">
        <v>245</v>
      </c>
      <c r="D84" s="26"/>
      <c r="E84" s="27" t="s">
        <v>104</v>
      </c>
      <c r="F84" s="28"/>
    </row>
    <row r="85" spans="1:6" s="35" customFormat="1" ht="16.5" customHeight="1" x14ac:dyDescent="0.2">
      <c r="A85" s="142" t="s">
        <v>15</v>
      </c>
      <c r="B85" s="125" t="s">
        <v>398</v>
      </c>
      <c r="C85" s="126" t="s">
        <v>247</v>
      </c>
      <c r="D85" s="26"/>
      <c r="E85" s="27" t="s">
        <v>104</v>
      </c>
      <c r="F85" s="28"/>
    </row>
    <row r="86" spans="1:6" s="35" customFormat="1" ht="16.5" customHeight="1" x14ac:dyDescent="0.2">
      <c r="A86" s="142" t="s">
        <v>15</v>
      </c>
      <c r="B86" s="125" t="s">
        <v>397</v>
      </c>
      <c r="C86" s="126" t="s">
        <v>248</v>
      </c>
      <c r="D86" s="26"/>
      <c r="E86" s="27" t="s">
        <v>104</v>
      </c>
      <c r="F86" s="28"/>
    </row>
    <row r="87" spans="1:6" s="35" customFormat="1" ht="16.5" customHeight="1" x14ac:dyDescent="0.2">
      <c r="A87" s="142" t="s">
        <v>15</v>
      </c>
      <c r="B87" s="125" t="s">
        <v>396</v>
      </c>
      <c r="C87" s="126" t="s">
        <v>249</v>
      </c>
      <c r="D87" s="26"/>
      <c r="E87" s="27" t="s">
        <v>104</v>
      </c>
      <c r="F87" s="28"/>
    </row>
    <row r="88" spans="1:6" s="35" customFormat="1" ht="16.5" customHeight="1" x14ac:dyDescent="0.2">
      <c r="A88" s="142" t="s">
        <v>15</v>
      </c>
      <c r="B88" s="125" t="s">
        <v>395</v>
      </c>
      <c r="C88" s="126" t="s">
        <v>251</v>
      </c>
      <c r="D88" s="26"/>
      <c r="E88" s="27" t="s">
        <v>104</v>
      </c>
      <c r="F88" s="28"/>
    </row>
    <row r="89" spans="1:6" s="35" customFormat="1" ht="16.5" customHeight="1" x14ac:dyDescent="0.2">
      <c r="A89" s="142" t="s">
        <v>15</v>
      </c>
      <c r="B89" s="125" t="s">
        <v>394</v>
      </c>
      <c r="C89" s="126" t="s">
        <v>253</v>
      </c>
      <c r="D89" s="26"/>
      <c r="E89" s="27" t="s">
        <v>104</v>
      </c>
      <c r="F89" s="28"/>
    </row>
    <row r="90" spans="1:6" s="35" customFormat="1" ht="16.5" customHeight="1" x14ac:dyDescent="0.2">
      <c r="A90" s="142" t="s">
        <v>15</v>
      </c>
      <c r="B90" s="125" t="s">
        <v>393</v>
      </c>
      <c r="C90" s="126" t="s">
        <v>255</v>
      </c>
      <c r="D90" s="26"/>
      <c r="E90" s="27" t="s">
        <v>104</v>
      </c>
      <c r="F90" s="28"/>
    </row>
    <row r="91" spans="1:6" s="33" customFormat="1" ht="15" x14ac:dyDescent="0.2">
      <c r="A91" s="142" t="s">
        <v>15</v>
      </c>
      <c r="B91" s="125" t="s">
        <v>392</v>
      </c>
      <c r="C91" s="126" t="s">
        <v>257</v>
      </c>
      <c r="D91" s="26"/>
      <c r="E91" s="27" t="s">
        <v>104</v>
      </c>
      <c r="F91" s="28"/>
    </row>
    <row r="92" spans="1:6" s="35" customFormat="1" ht="16.5" customHeight="1" x14ac:dyDescent="0.2">
      <c r="A92" s="142" t="s">
        <v>15</v>
      </c>
      <c r="B92" s="125" t="s">
        <v>391</v>
      </c>
      <c r="C92" s="126" t="s">
        <v>259</v>
      </c>
      <c r="D92" s="26"/>
      <c r="E92" s="27" t="s">
        <v>104</v>
      </c>
      <c r="F92" s="28"/>
    </row>
    <row r="93" spans="1:6" s="33" customFormat="1" ht="15" x14ac:dyDescent="0.2">
      <c r="A93" s="142" t="s">
        <v>15</v>
      </c>
      <c r="B93" s="125" t="s">
        <v>390</v>
      </c>
      <c r="C93" s="126" t="s">
        <v>261</v>
      </c>
      <c r="D93" s="26"/>
      <c r="E93" s="27" t="s">
        <v>104</v>
      </c>
      <c r="F93" s="28"/>
    </row>
    <row r="94" spans="1:6" s="35" customFormat="1" ht="16.5" customHeight="1" thickBot="1" x14ac:dyDescent="0.25">
      <c r="A94" s="143" t="s">
        <v>15</v>
      </c>
      <c r="B94" s="144" t="s">
        <v>389</v>
      </c>
      <c r="C94" s="145" t="s">
        <v>263</v>
      </c>
      <c r="D94" s="146"/>
      <c r="E94" s="147" t="s">
        <v>104</v>
      </c>
      <c r="F94" s="28"/>
    </row>
    <row r="95" spans="1:6" s="33" customFormat="1" ht="16.5" customHeight="1" thickBot="1" x14ac:dyDescent="0.25">
      <c r="A95" s="152" t="s">
        <v>446</v>
      </c>
      <c r="B95" s="135"/>
      <c r="C95" s="133" t="s">
        <v>264</v>
      </c>
      <c r="D95" s="133"/>
      <c r="E95" s="163"/>
      <c r="F95" s="154">
        <f>SUM(E96:E96)</f>
        <v>0</v>
      </c>
    </row>
    <row r="96" spans="1:6" s="35" customFormat="1" ht="16.5" customHeight="1" thickBot="1" x14ac:dyDescent="0.25">
      <c r="A96" s="164" t="s">
        <v>15</v>
      </c>
      <c r="B96" s="165" t="s">
        <v>447</v>
      </c>
      <c r="C96" s="166" t="s">
        <v>265</v>
      </c>
      <c r="D96" s="167"/>
      <c r="E96" s="168" t="s">
        <v>104</v>
      </c>
      <c r="F96" s="28"/>
    </row>
    <row r="97" spans="1:6" ht="16.5" customHeight="1" thickBot="1" x14ac:dyDescent="0.25">
      <c r="A97" s="152" t="s">
        <v>445</v>
      </c>
      <c r="B97" s="135"/>
      <c r="C97" s="133" t="s">
        <v>266</v>
      </c>
      <c r="D97" s="133"/>
      <c r="E97" s="163"/>
      <c r="F97" s="154">
        <f>SUM(E98:E98)</f>
        <v>0</v>
      </c>
    </row>
    <row r="98" spans="1:6" ht="15.75" thickBot="1" x14ac:dyDescent="0.25">
      <c r="A98" s="164" t="s">
        <v>15</v>
      </c>
      <c r="B98" s="165" t="s">
        <v>448</v>
      </c>
      <c r="C98" s="166" t="s">
        <v>267</v>
      </c>
      <c r="D98" s="167"/>
      <c r="E98" s="168" t="s">
        <v>104</v>
      </c>
      <c r="F98" s="28"/>
    </row>
    <row r="99" spans="1:6" ht="26.25" customHeight="1" thickBot="1" x14ac:dyDescent="0.25">
      <c r="A99" s="152"/>
      <c r="B99" s="135"/>
      <c r="C99" s="170" t="s">
        <v>16</v>
      </c>
      <c r="D99" s="133"/>
      <c r="E99" s="163"/>
      <c r="F99" s="154">
        <f>SUM(E100:E100)</f>
        <v>0</v>
      </c>
    </row>
    <row r="100" spans="1:6" ht="15.75" thickBot="1" x14ac:dyDescent="0.25">
      <c r="A100" s="172" t="s">
        <v>15</v>
      </c>
      <c r="B100" s="173" t="s">
        <v>17</v>
      </c>
      <c r="C100" s="174" t="s">
        <v>18</v>
      </c>
      <c r="D100" s="175"/>
      <c r="E100" s="176" t="s">
        <v>104</v>
      </c>
      <c r="F100" s="177"/>
    </row>
    <row r="104" spans="1:6" x14ac:dyDescent="0.2">
      <c r="A104" s="29" t="s">
        <v>19</v>
      </c>
    </row>
    <row r="106" spans="1:6" x14ac:dyDescent="0.2">
      <c r="E106" s="31"/>
      <c r="F106" s="32"/>
    </row>
    <row r="108" spans="1:6" ht="15" x14ac:dyDescent="0.2">
      <c r="E108" s="185" t="s">
        <v>20</v>
      </c>
      <c r="F108" s="185"/>
    </row>
    <row r="109" spans="1:6" ht="15" x14ac:dyDescent="0.2">
      <c r="E109" s="178" t="s">
        <v>21</v>
      </c>
      <c r="F109" s="178"/>
    </row>
  </sheetData>
  <protectedRanges>
    <protectedRange sqref="A11 A13:A21 A23 A25:A46 A48:A49" name="Oblast2_4"/>
    <protectedRange sqref="B11 B13:B21 B23 B25:B46 B48:B49" name="Oblast2_4_1"/>
    <protectedRange sqref="A67:D94" name="Oblast2_4_1_3"/>
    <protectedRange sqref="A52:A53 A55" name="Oblast2_4_2"/>
    <protectedRange sqref="B52:B53 B55" name="Oblast2_4_1_1"/>
    <protectedRange sqref="A59:D59" name="Oblast2_4_1_2"/>
    <protectedRange sqref="A62:D62 A65:D65" name="Oblast2_4_1_4"/>
    <protectedRange sqref="A96:D96" name="Oblast2_4_1_5"/>
    <protectedRange sqref="A98:D98" name="Oblast2_4_1_6"/>
  </protectedRanges>
  <mergeCells count="5">
    <mergeCell ref="E109:F109"/>
    <mergeCell ref="A4:B4"/>
    <mergeCell ref="A7:B7"/>
    <mergeCell ref="E108:F108"/>
    <mergeCell ref="A2:D2"/>
  </mergeCells>
  <phoneticPr fontId="9" type="noConversion"/>
  <dataValidations count="4">
    <dataValidation allowBlank="1" showInputMessage="1" showErrorMessage="1" prompt="Název provozního souboru BEZ čísla PS." sqref="C48:C49 C11 C13:C21 C23 C25:C46 C52:C53 C55 C57:C58 C60 C63" xr:uid="{843EFC6A-EDD0-4493-94AD-8901D84ACF08}"/>
    <dataValidation allowBlank="1" showInputMessage="1" showErrorMessage="1" prompt="Číslo PS ve formátu_x000a_PS-XX-XX-XX" sqref="B48:B49 B11 B13:B21 B23 B25:B46 B52:B53 B55 B57:B58 B60 B63" xr:uid="{9E03B4A7-B939-47B4-8CE7-7183E50A3EC4}"/>
    <dataValidation allowBlank="1" showInputMessage="1" showErrorMessage="1" prompt="Číslo SO ve formátu_x000a_SO-XX-XX-XX" sqref="B67:B98 B59 B61:B62 B64:B65" xr:uid="{97FB44D3-A01B-4A33-941B-4D1270226B43}"/>
    <dataValidation allowBlank="1" showInputMessage="1" showErrorMessage="1" prompt="Název staveního objektu BEZ čísla SO." sqref="C67:C98 C59 C61:C62 C64:C65" xr:uid="{89EB19B1-2527-49F3-B85F-5BDBE6509DA6}"/>
  </dataValidations>
  <pageMargins left="0.7" right="0.7" top="0.78740157499999996" bottom="0.78740157499999996" header="0.3" footer="0.3"/>
  <pageSetup paperSize="9" orientation="portrait" r:id="rId1"/>
  <ignoredErrors>
    <ignoredError sqref="B11 B13:B15 B25:B36 B55 B52:B53 B48" twoDigitTextYea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E101"/>
  <sheetViews>
    <sheetView zoomScale="70" zoomScaleNormal="70" zoomScalePageLayoutView="70" workbookViewId="0">
      <selection activeCell="W7" sqref="W7"/>
    </sheetView>
  </sheetViews>
  <sheetFormatPr defaultColWidth="7.75" defaultRowHeight="14.25" x14ac:dyDescent="0.2"/>
  <cols>
    <col min="1" max="1" width="10.125" style="37" bestFit="1" customWidth="1"/>
    <col min="2" max="2" width="15" style="37" customWidth="1"/>
    <col min="3" max="3" width="79.5" style="37" customWidth="1"/>
    <col min="4" max="4" width="14" style="37" customWidth="1"/>
    <col min="5" max="5" width="15" style="37" customWidth="1"/>
    <col min="6" max="6" width="10.75" style="37" bestFit="1" customWidth="1"/>
    <col min="7" max="10" width="7.75" style="37"/>
    <col min="11" max="11" width="8.25" style="37" bestFit="1" customWidth="1"/>
    <col min="12" max="16384" width="7.75" style="37"/>
  </cols>
  <sheetData>
    <row r="1" spans="1:5" x14ac:dyDescent="0.2">
      <c r="A1" s="194" t="s">
        <v>31</v>
      </c>
      <c r="B1" s="195"/>
      <c r="C1" s="195"/>
      <c r="D1" s="195"/>
      <c r="E1" s="196"/>
    </row>
    <row r="2" spans="1:5" x14ac:dyDescent="0.2">
      <c r="A2" s="38" t="s">
        <v>32</v>
      </c>
      <c r="B2" s="39" t="s">
        <v>23</v>
      </c>
      <c r="C2" s="39" t="s">
        <v>22</v>
      </c>
      <c r="D2" s="39" t="s">
        <v>33</v>
      </c>
      <c r="E2" s="40" t="s">
        <v>34</v>
      </c>
    </row>
    <row r="3" spans="1:5" x14ac:dyDescent="0.2">
      <c r="A3" s="38" t="s">
        <v>268</v>
      </c>
      <c r="B3" s="192" t="s">
        <v>269</v>
      </c>
      <c r="C3" s="192"/>
      <c r="D3" s="192"/>
      <c r="E3" s="193"/>
    </row>
    <row r="4" spans="1:5" x14ac:dyDescent="0.2">
      <c r="A4" s="38" t="s">
        <v>270</v>
      </c>
      <c r="B4" s="192" t="s">
        <v>271</v>
      </c>
      <c r="C4" s="192"/>
      <c r="D4" s="192"/>
      <c r="E4" s="193"/>
    </row>
    <row r="5" spans="1:5" x14ac:dyDescent="0.2">
      <c r="A5" s="197" t="s">
        <v>35</v>
      </c>
      <c r="B5" s="198"/>
      <c r="C5" s="198"/>
      <c r="D5" s="198"/>
      <c r="E5" s="199"/>
    </row>
    <row r="6" spans="1:5" ht="38.25" x14ac:dyDescent="0.2">
      <c r="A6" s="38"/>
      <c r="B6" s="39"/>
      <c r="C6" s="41" t="s">
        <v>36</v>
      </c>
      <c r="D6" s="39"/>
      <c r="E6" s="40"/>
    </row>
    <row r="7" spans="1:5" ht="293.25" x14ac:dyDescent="0.2">
      <c r="A7" s="42" t="s">
        <v>129</v>
      </c>
      <c r="B7" s="43" t="s">
        <v>130</v>
      </c>
      <c r="C7" s="41" t="s">
        <v>272</v>
      </c>
      <c r="D7" s="44" t="s">
        <v>273</v>
      </c>
      <c r="E7" s="45"/>
    </row>
    <row r="8" spans="1:5" ht="409.5" x14ac:dyDescent="0.2">
      <c r="A8" s="42" t="s">
        <v>131</v>
      </c>
      <c r="B8" s="43" t="s">
        <v>132</v>
      </c>
      <c r="C8" s="41" t="s">
        <v>274</v>
      </c>
      <c r="D8" s="44" t="s">
        <v>275</v>
      </c>
      <c r="E8" s="45"/>
    </row>
    <row r="9" spans="1:5" ht="409.5" x14ac:dyDescent="0.2">
      <c r="A9" s="42" t="s">
        <v>133</v>
      </c>
      <c r="B9" s="43" t="s">
        <v>134</v>
      </c>
      <c r="C9" s="41" t="s">
        <v>276</v>
      </c>
      <c r="D9" s="44" t="s">
        <v>275</v>
      </c>
      <c r="E9" s="45"/>
    </row>
    <row r="10" spans="1:5" ht="408" x14ac:dyDescent="0.2">
      <c r="A10" s="42" t="s">
        <v>135</v>
      </c>
      <c r="B10" s="43" t="s">
        <v>136</v>
      </c>
      <c r="C10" s="127" t="s">
        <v>277</v>
      </c>
      <c r="D10" s="44" t="s">
        <v>275</v>
      </c>
      <c r="E10" s="45"/>
    </row>
    <row r="11" spans="1:5" ht="369.75" x14ac:dyDescent="0.2">
      <c r="A11" s="188" t="s">
        <v>137</v>
      </c>
      <c r="B11" s="186" t="s">
        <v>138</v>
      </c>
      <c r="C11" s="46" t="s">
        <v>278</v>
      </c>
      <c r="D11" s="186" t="s">
        <v>275</v>
      </c>
      <c r="E11" s="190"/>
    </row>
    <row r="12" spans="1:5" ht="114.75" x14ac:dyDescent="0.2">
      <c r="A12" s="189"/>
      <c r="B12" s="187"/>
      <c r="C12" s="128" t="s">
        <v>279</v>
      </c>
      <c r="D12" s="187"/>
      <c r="E12" s="191"/>
    </row>
    <row r="13" spans="1:5" ht="267.75" customHeight="1" x14ac:dyDescent="0.2">
      <c r="A13" s="188" t="s">
        <v>139</v>
      </c>
      <c r="B13" s="186" t="s">
        <v>140</v>
      </c>
      <c r="C13" s="46" t="s">
        <v>280</v>
      </c>
      <c r="D13" s="186" t="s">
        <v>275</v>
      </c>
      <c r="E13" s="190"/>
    </row>
    <row r="14" spans="1:5" ht="255" x14ac:dyDescent="0.2">
      <c r="A14" s="189"/>
      <c r="B14" s="187"/>
      <c r="C14" s="128" t="s">
        <v>281</v>
      </c>
      <c r="D14" s="187"/>
      <c r="E14" s="191"/>
    </row>
    <row r="15" spans="1:5" ht="369.75" x14ac:dyDescent="0.2">
      <c r="A15" s="188" t="s">
        <v>141</v>
      </c>
      <c r="B15" s="186" t="s">
        <v>142</v>
      </c>
      <c r="C15" s="46" t="s">
        <v>282</v>
      </c>
      <c r="D15" s="186" t="s">
        <v>283</v>
      </c>
      <c r="E15" s="190"/>
    </row>
    <row r="16" spans="1:5" ht="114.75" x14ac:dyDescent="0.2">
      <c r="A16" s="189"/>
      <c r="B16" s="187"/>
      <c r="C16" s="128" t="s">
        <v>284</v>
      </c>
      <c r="D16" s="187"/>
      <c r="E16" s="191"/>
    </row>
    <row r="17" spans="1:5" ht="348" x14ac:dyDescent="0.2">
      <c r="A17" s="188" t="s">
        <v>143</v>
      </c>
      <c r="B17" s="186" t="s">
        <v>144</v>
      </c>
      <c r="C17" s="129" t="s">
        <v>285</v>
      </c>
      <c r="D17" s="186" t="s">
        <v>286</v>
      </c>
      <c r="E17" s="190"/>
    </row>
    <row r="18" spans="1:5" ht="132" x14ac:dyDescent="0.2">
      <c r="A18" s="189"/>
      <c r="B18" s="187"/>
      <c r="C18" s="130" t="s">
        <v>287</v>
      </c>
      <c r="D18" s="187"/>
      <c r="E18" s="191"/>
    </row>
    <row r="19" spans="1:5" ht="267.75" x14ac:dyDescent="0.2">
      <c r="A19" s="188" t="s">
        <v>145</v>
      </c>
      <c r="B19" s="186" t="s">
        <v>146</v>
      </c>
      <c r="C19" s="46" t="s">
        <v>288</v>
      </c>
      <c r="D19" s="186" t="s">
        <v>283</v>
      </c>
      <c r="E19" s="190"/>
    </row>
    <row r="20" spans="1:5" ht="102" x14ac:dyDescent="0.2">
      <c r="A20" s="189"/>
      <c r="B20" s="187"/>
      <c r="C20" s="128" t="s">
        <v>289</v>
      </c>
      <c r="D20" s="187"/>
      <c r="E20" s="191"/>
    </row>
    <row r="21" spans="1:5" ht="395.25" x14ac:dyDescent="0.2">
      <c r="A21" s="42" t="s">
        <v>147</v>
      </c>
      <c r="B21" s="43" t="s">
        <v>148</v>
      </c>
      <c r="C21" s="41" t="s">
        <v>290</v>
      </c>
      <c r="D21" s="44" t="s">
        <v>291</v>
      </c>
      <c r="E21" s="45"/>
    </row>
    <row r="22" spans="1:5" ht="216.75" x14ac:dyDescent="0.2">
      <c r="A22" s="42" t="s">
        <v>149</v>
      </c>
      <c r="B22" s="43" t="s">
        <v>150</v>
      </c>
      <c r="C22" s="41" t="s">
        <v>292</v>
      </c>
      <c r="D22" s="44" t="s">
        <v>293</v>
      </c>
      <c r="E22" s="45"/>
    </row>
    <row r="23" spans="1:5" ht="395.25" customHeight="1" x14ac:dyDescent="0.2">
      <c r="A23" s="188" t="s">
        <v>151</v>
      </c>
      <c r="B23" s="186" t="s">
        <v>152</v>
      </c>
      <c r="C23" s="46" t="s">
        <v>294</v>
      </c>
      <c r="D23" s="186" t="s">
        <v>295</v>
      </c>
      <c r="E23" s="190"/>
    </row>
    <row r="24" spans="1:5" ht="102" x14ac:dyDescent="0.2">
      <c r="A24" s="189"/>
      <c r="B24" s="187"/>
      <c r="C24" s="128" t="s">
        <v>296</v>
      </c>
      <c r="D24" s="187"/>
      <c r="E24" s="191"/>
    </row>
    <row r="25" spans="1:5" ht="153" x14ac:dyDescent="0.2">
      <c r="A25" s="42" t="s">
        <v>153</v>
      </c>
      <c r="B25" s="43" t="s">
        <v>154</v>
      </c>
      <c r="C25" s="41" t="s">
        <v>297</v>
      </c>
      <c r="D25" s="44" t="s">
        <v>293</v>
      </c>
      <c r="E25" s="45"/>
    </row>
    <row r="26" spans="1:5" ht="395.25" customHeight="1" x14ac:dyDescent="0.2">
      <c r="A26" s="188" t="s">
        <v>155</v>
      </c>
      <c r="B26" s="186" t="s">
        <v>156</v>
      </c>
      <c r="C26" s="46" t="s">
        <v>298</v>
      </c>
      <c r="D26" s="186" t="s">
        <v>295</v>
      </c>
      <c r="E26" s="190"/>
    </row>
    <row r="27" spans="1:5" ht="102" x14ac:dyDescent="0.2">
      <c r="A27" s="189"/>
      <c r="B27" s="187"/>
      <c r="C27" s="128" t="s">
        <v>296</v>
      </c>
      <c r="D27" s="187"/>
      <c r="E27" s="191"/>
    </row>
    <row r="28" spans="1:5" ht="409.5" x14ac:dyDescent="0.2">
      <c r="A28" s="42" t="s">
        <v>157</v>
      </c>
      <c r="B28" s="43" t="s">
        <v>158</v>
      </c>
      <c r="C28" s="41" t="s">
        <v>299</v>
      </c>
      <c r="D28" s="44" t="s">
        <v>295</v>
      </c>
      <c r="E28" s="45"/>
    </row>
    <row r="29" spans="1:5" ht="408" x14ac:dyDescent="0.2">
      <c r="A29" s="42" t="s">
        <v>159</v>
      </c>
      <c r="B29" s="43" t="s">
        <v>160</v>
      </c>
      <c r="C29" s="41" t="s">
        <v>300</v>
      </c>
      <c r="D29" s="44" t="s">
        <v>295</v>
      </c>
      <c r="E29" s="45"/>
    </row>
    <row r="30" spans="1:5" ht="395.25" customHeight="1" x14ac:dyDescent="0.2">
      <c r="A30" s="188" t="s">
        <v>161</v>
      </c>
      <c r="B30" s="186" t="s">
        <v>162</v>
      </c>
      <c r="C30" s="46" t="s">
        <v>301</v>
      </c>
      <c r="D30" s="186" t="s">
        <v>295</v>
      </c>
      <c r="E30" s="190"/>
    </row>
    <row r="31" spans="1:5" ht="102" x14ac:dyDescent="0.2">
      <c r="A31" s="189"/>
      <c r="B31" s="187"/>
      <c r="C31" s="128" t="s">
        <v>296</v>
      </c>
      <c r="D31" s="187"/>
      <c r="E31" s="191"/>
    </row>
    <row r="32" spans="1:5" ht="395.25" customHeight="1" x14ac:dyDescent="0.2">
      <c r="A32" s="188" t="s">
        <v>163</v>
      </c>
      <c r="B32" s="186" t="s">
        <v>164</v>
      </c>
      <c r="C32" s="46" t="s">
        <v>302</v>
      </c>
      <c r="D32" s="186" t="s">
        <v>295</v>
      </c>
      <c r="E32" s="190"/>
    </row>
    <row r="33" spans="1:5" ht="102" x14ac:dyDescent="0.2">
      <c r="A33" s="189"/>
      <c r="B33" s="187"/>
      <c r="C33" s="128" t="s">
        <v>296</v>
      </c>
      <c r="D33" s="187"/>
      <c r="E33" s="191"/>
    </row>
    <row r="34" spans="1:5" ht="395.25" customHeight="1" x14ac:dyDescent="0.2">
      <c r="A34" s="188" t="s">
        <v>165</v>
      </c>
      <c r="B34" s="186" t="s">
        <v>166</v>
      </c>
      <c r="C34" s="46" t="s">
        <v>303</v>
      </c>
      <c r="D34" s="186" t="s">
        <v>295</v>
      </c>
      <c r="E34" s="190"/>
    </row>
    <row r="35" spans="1:5" ht="102" x14ac:dyDescent="0.2">
      <c r="A35" s="189"/>
      <c r="B35" s="187"/>
      <c r="C35" s="128" t="s">
        <v>296</v>
      </c>
      <c r="D35" s="187"/>
      <c r="E35" s="191"/>
    </row>
    <row r="36" spans="1:5" ht="408" x14ac:dyDescent="0.2">
      <c r="A36" s="42" t="s">
        <v>167</v>
      </c>
      <c r="B36" s="43" t="s">
        <v>168</v>
      </c>
      <c r="C36" s="41" t="s">
        <v>304</v>
      </c>
      <c r="D36" s="44" t="s">
        <v>295</v>
      </c>
      <c r="E36" s="45"/>
    </row>
    <row r="37" spans="1:5" ht="395.25" customHeight="1" x14ac:dyDescent="0.2">
      <c r="A37" s="188" t="s">
        <v>169</v>
      </c>
      <c r="B37" s="186" t="s">
        <v>170</v>
      </c>
      <c r="C37" s="46" t="s">
        <v>305</v>
      </c>
      <c r="D37" s="186" t="s">
        <v>295</v>
      </c>
      <c r="E37" s="190"/>
    </row>
    <row r="38" spans="1:5" ht="102" x14ac:dyDescent="0.2">
      <c r="A38" s="189"/>
      <c r="B38" s="187"/>
      <c r="C38" s="128" t="s">
        <v>296</v>
      </c>
      <c r="D38" s="187"/>
      <c r="E38" s="191"/>
    </row>
    <row r="39" spans="1:5" ht="409.5" x14ac:dyDescent="0.2">
      <c r="A39" s="42" t="s">
        <v>171</v>
      </c>
      <c r="B39" s="43" t="s">
        <v>172</v>
      </c>
      <c r="C39" s="41" t="s">
        <v>306</v>
      </c>
      <c r="D39" s="44" t="s">
        <v>295</v>
      </c>
      <c r="E39" s="45"/>
    </row>
    <row r="40" spans="1:5" ht="408" customHeight="1" x14ac:dyDescent="0.2">
      <c r="A40" s="188" t="s">
        <v>173</v>
      </c>
      <c r="B40" s="186" t="s">
        <v>174</v>
      </c>
      <c r="C40" s="46" t="s">
        <v>307</v>
      </c>
      <c r="D40" s="186" t="s">
        <v>295</v>
      </c>
      <c r="E40" s="190"/>
    </row>
    <row r="41" spans="1:5" ht="102" x14ac:dyDescent="0.2">
      <c r="A41" s="189"/>
      <c r="B41" s="187"/>
      <c r="C41" s="128" t="s">
        <v>296</v>
      </c>
      <c r="D41" s="187"/>
      <c r="E41" s="191"/>
    </row>
    <row r="42" spans="1:5" ht="395.25" x14ac:dyDescent="0.2">
      <c r="A42" s="42" t="s">
        <v>175</v>
      </c>
      <c r="B42" s="43" t="s">
        <v>176</v>
      </c>
      <c r="C42" s="41" t="s">
        <v>308</v>
      </c>
      <c r="D42" s="44" t="s">
        <v>295</v>
      </c>
      <c r="E42" s="45"/>
    </row>
    <row r="43" spans="1:5" ht="395.25" x14ac:dyDescent="0.2">
      <c r="A43" s="42" t="s">
        <v>177</v>
      </c>
      <c r="B43" s="43" t="s">
        <v>178</v>
      </c>
      <c r="C43" s="41" t="s">
        <v>309</v>
      </c>
      <c r="D43" s="44" t="s">
        <v>295</v>
      </c>
      <c r="E43" s="45"/>
    </row>
    <row r="44" spans="1:5" ht="408" x14ac:dyDescent="0.2">
      <c r="A44" s="42" t="s">
        <v>179</v>
      </c>
      <c r="B44" s="43" t="s">
        <v>180</v>
      </c>
      <c r="C44" s="41" t="s">
        <v>310</v>
      </c>
      <c r="D44" s="44" t="s">
        <v>295</v>
      </c>
      <c r="E44" s="45"/>
    </row>
    <row r="45" spans="1:5" ht="408" x14ac:dyDescent="0.2">
      <c r="A45" s="42" t="s">
        <v>181</v>
      </c>
      <c r="B45" s="43" t="s">
        <v>182</v>
      </c>
      <c r="C45" s="41" t="s">
        <v>311</v>
      </c>
      <c r="D45" s="44" t="s">
        <v>295</v>
      </c>
      <c r="E45" s="45"/>
    </row>
    <row r="46" spans="1:5" ht="357" x14ac:dyDescent="0.2">
      <c r="A46" s="188" t="s">
        <v>183</v>
      </c>
      <c r="B46" s="186" t="s">
        <v>184</v>
      </c>
      <c r="C46" s="46" t="s">
        <v>312</v>
      </c>
      <c r="D46" s="186" t="s">
        <v>313</v>
      </c>
      <c r="E46" s="190"/>
    </row>
    <row r="47" spans="1:5" ht="102" x14ac:dyDescent="0.2">
      <c r="A47" s="189"/>
      <c r="B47" s="187"/>
      <c r="C47" s="128" t="s">
        <v>296</v>
      </c>
      <c r="D47" s="187"/>
      <c r="E47" s="191"/>
    </row>
    <row r="48" spans="1:5" ht="408" customHeight="1" x14ac:dyDescent="0.2">
      <c r="A48" s="188" t="s">
        <v>185</v>
      </c>
      <c r="B48" s="186" t="s">
        <v>186</v>
      </c>
      <c r="C48" s="46" t="s">
        <v>314</v>
      </c>
      <c r="D48" s="186" t="s">
        <v>295</v>
      </c>
      <c r="E48" s="190"/>
    </row>
    <row r="49" spans="1:5" ht="63.75" x14ac:dyDescent="0.2">
      <c r="A49" s="189"/>
      <c r="B49" s="187"/>
      <c r="C49" s="128" t="s">
        <v>315</v>
      </c>
      <c r="D49" s="187"/>
      <c r="E49" s="191"/>
    </row>
    <row r="50" spans="1:5" ht="408" customHeight="1" x14ac:dyDescent="0.2">
      <c r="A50" s="188" t="s">
        <v>187</v>
      </c>
      <c r="B50" s="186" t="s">
        <v>188</v>
      </c>
      <c r="C50" s="46" t="s">
        <v>316</v>
      </c>
      <c r="D50" s="186" t="s">
        <v>295</v>
      </c>
      <c r="E50" s="190"/>
    </row>
    <row r="51" spans="1:5" ht="102" x14ac:dyDescent="0.2">
      <c r="A51" s="189"/>
      <c r="B51" s="187"/>
      <c r="C51" s="128" t="s">
        <v>296</v>
      </c>
      <c r="D51" s="187"/>
      <c r="E51" s="191"/>
    </row>
    <row r="52" spans="1:5" ht="408" customHeight="1" x14ac:dyDescent="0.2">
      <c r="A52" s="188" t="s">
        <v>189</v>
      </c>
      <c r="B52" s="186" t="s">
        <v>190</v>
      </c>
      <c r="C52" s="46" t="s">
        <v>316</v>
      </c>
      <c r="D52" s="186" t="s">
        <v>295</v>
      </c>
      <c r="E52" s="190"/>
    </row>
    <row r="53" spans="1:5" ht="102" x14ac:dyDescent="0.2">
      <c r="A53" s="189"/>
      <c r="B53" s="187"/>
      <c r="C53" s="128" t="s">
        <v>296</v>
      </c>
      <c r="D53" s="187"/>
      <c r="E53" s="191"/>
    </row>
    <row r="54" spans="1:5" ht="165.75" x14ac:dyDescent="0.2">
      <c r="A54" s="42" t="s">
        <v>191</v>
      </c>
      <c r="B54" s="43" t="s">
        <v>192</v>
      </c>
      <c r="C54" s="41" t="s">
        <v>317</v>
      </c>
      <c r="D54" s="44" t="s">
        <v>318</v>
      </c>
      <c r="E54" s="45"/>
    </row>
    <row r="55" spans="1:5" ht="127.5" x14ac:dyDescent="0.2">
      <c r="A55" s="42" t="s">
        <v>193</v>
      </c>
      <c r="B55" s="43" t="s">
        <v>194</v>
      </c>
      <c r="C55" s="41" t="s">
        <v>319</v>
      </c>
      <c r="D55" s="44" t="s">
        <v>320</v>
      </c>
      <c r="E55" s="45"/>
    </row>
    <row r="56" spans="1:5" ht="242.25" x14ac:dyDescent="0.2">
      <c r="A56" s="42" t="s">
        <v>195</v>
      </c>
      <c r="B56" s="43" t="s">
        <v>196</v>
      </c>
      <c r="C56" s="41" t="s">
        <v>321</v>
      </c>
      <c r="D56" s="44" t="s">
        <v>320</v>
      </c>
      <c r="E56" s="45"/>
    </row>
    <row r="57" spans="1:5" ht="267.75" x14ac:dyDescent="0.2">
      <c r="A57" s="42" t="s">
        <v>197</v>
      </c>
      <c r="B57" s="43" t="s">
        <v>198</v>
      </c>
      <c r="C57" s="41" t="s">
        <v>322</v>
      </c>
      <c r="D57" s="44" t="s">
        <v>320</v>
      </c>
      <c r="E57" s="45"/>
    </row>
    <row r="58" spans="1:5" x14ac:dyDescent="0.2">
      <c r="A58" s="38" t="s">
        <v>323</v>
      </c>
      <c r="B58" s="192" t="s">
        <v>128</v>
      </c>
      <c r="C58" s="192"/>
      <c r="D58" s="192"/>
      <c r="E58" s="193"/>
    </row>
    <row r="59" spans="1:5" ht="165.75" x14ac:dyDescent="0.2">
      <c r="A59" s="42" t="s">
        <v>199</v>
      </c>
      <c r="B59" s="43" t="s">
        <v>200</v>
      </c>
      <c r="C59" s="41" t="s">
        <v>324</v>
      </c>
      <c r="D59" s="44" t="s">
        <v>325</v>
      </c>
      <c r="E59" s="45"/>
    </row>
    <row r="60" spans="1:5" ht="357" x14ac:dyDescent="0.2">
      <c r="A60" s="42" t="s">
        <v>201</v>
      </c>
      <c r="B60" s="43" t="s">
        <v>202</v>
      </c>
      <c r="C60" s="41" t="s">
        <v>326</v>
      </c>
      <c r="D60" s="44" t="s">
        <v>325</v>
      </c>
      <c r="E60" s="45"/>
    </row>
    <row r="61" spans="1:5" ht="280.5" x14ac:dyDescent="0.2">
      <c r="A61" s="42" t="s">
        <v>203</v>
      </c>
      <c r="B61" s="43" t="s">
        <v>204</v>
      </c>
      <c r="C61" s="41" t="s">
        <v>327</v>
      </c>
      <c r="D61" s="44" t="s">
        <v>328</v>
      </c>
      <c r="E61" s="45"/>
    </row>
    <row r="62" spans="1:5" x14ac:dyDescent="0.2">
      <c r="A62" s="38" t="s">
        <v>24</v>
      </c>
      <c r="B62" s="192" t="s">
        <v>37</v>
      </c>
      <c r="C62" s="192"/>
      <c r="D62" s="192"/>
      <c r="E62" s="193"/>
    </row>
    <row r="63" spans="1:5" x14ac:dyDescent="0.2">
      <c r="A63" s="38" t="s">
        <v>329</v>
      </c>
      <c r="B63" s="192" t="s">
        <v>330</v>
      </c>
      <c r="C63" s="192"/>
      <c r="D63" s="192"/>
      <c r="E63" s="193"/>
    </row>
    <row r="64" spans="1:5" ht="38.25" x14ac:dyDescent="0.2">
      <c r="A64" s="38"/>
      <c r="B64" s="39"/>
      <c r="C64" s="41" t="s">
        <v>38</v>
      </c>
      <c r="D64" s="39"/>
      <c r="E64" s="40"/>
    </row>
    <row r="65" spans="1:5" ht="102" x14ac:dyDescent="0.2">
      <c r="A65" s="42" t="s">
        <v>206</v>
      </c>
      <c r="B65" s="43" t="s">
        <v>207</v>
      </c>
      <c r="C65" s="41" t="s">
        <v>331</v>
      </c>
      <c r="D65" s="44" t="s">
        <v>332</v>
      </c>
      <c r="E65" s="45"/>
    </row>
    <row r="66" spans="1:5" x14ac:dyDescent="0.2">
      <c r="A66" s="38" t="s">
        <v>333</v>
      </c>
      <c r="B66" s="192" t="s">
        <v>334</v>
      </c>
      <c r="C66" s="192"/>
      <c r="D66" s="192"/>
      <c r="E66" s="193"/>
    </row>
    <row r="67" spans="1:5" ht="38.25" x14ac:dyDescent="0.2">
      <c r="A67" s="38"/>
      <c r="B67" s="39"/>
      <c r="C67" s="41" t="s">
        <v>38</v>
      </c>
      <c r="D67" s="39"/>
      <c r="E67" s="40"/>
    </row>
    <row r="68" spans="1:5" ht="102" x14ac:dyDescent="0.2">
      <c r="A68" s="42" t="s">
        <v>208</v>
      </c>
      <c r="B68" s="43" t="s">
        <v>209</v>
      </c>
      <c r="C68" s="41" t="s">
        <v>335</v>
      </c>
      <c r="D68" s="44" t="s">
        <v>336</v>
      </c>
      <c r="E68" s="45"/>
    </row>
    <row r="69" spans="1:5" x14ac:dyDescent="0.2">
      <c r="A69" s="38" t="s">
        <v>337</v>
      </c>
      <c r="B69" s="192" t="s">
        <v>338</v>
      </c>
      <c r="C69" s="192"/>
      <c r="D69" s="192"/>
      <c r="E69" s="193"/>
    </row>
    <row r="70" spans="1:5" ht="38.25" x14ac:dyDescent="0.2">
      <c r="A70" s="38"/>
      <c r="B70" s="39"/>
      <c r="C70" s="41" t="s">
        <v>38</v>
      </c>
      <c r="D70" s="39"/>
      <c r="E70" s="40"/>
    </row>
    <row r="71" spans="1:5" ht="242.25" x14ac:dyDescent="0.2">
      <c r="A71" s="42" t="s">
        <v>339</v>
      </c>
      <c r="B71" s="43" t="s">
        <v>340</v>
      </c>
      <c r="C71" s="41" t="s">
        <v>341</v>
      </c>
      <c r="D71" s="44" t="s">
        <v>328</v>
      </c>
      <c r="E71" s="45"/>
    </row>
    <row r="72" spans="1:5" ht="395.25" x14ac:dyDescent="0.2">
      <c r="A72" s="42" t="s">
        <v>210</v>
      </c>
      <c r="B72" s="43" t="s">
        <v>211</v>
      </c>
      <c r="C72" s="41" t="s">
        <v>342</v>
      </c>
      <c r="D72" s="44" t="s">
        <v>343</v>
      </c>
      <c r="E72" s="45"/>
    </row>
    <row r="73" spans="1:5" ht="178.5" x14ac:dyDescent="0.2">
      <c r="A73" s="42" t="s">
        <v>212</v>
      </c>
      <c r="B73" s="43" t="s">
        <v>213</v>
      </c>
      <c r="C73" s="41" t="s">
        <v>344</v>
      </c>
      <c r="D73" s="44" t="s">
        <v>343</v>
      </c>
      <c r="E73" s="45"/>
    </row>
    <row r="74" spans="1:5" ht="357" x14ac:dyDescent="0.2">
      <c r="A74" s="42" t="s">
        <v>214</v>
      </c>
      <c r="B74" s="43" t="s">
        <v>215</v>
      </c>
      <c r="C74" s="41" t="s">
        <v>345</v>
      </c>
      <c r="D74" s="44" t="s">
        <v>343</v>
      </c>
      <c r="E74" s="45"/>
    </row>
    <row r="75" spans="1:5" ht="178.5" x14ac:dyDescent="0.2">
      <c r="A75" s="42" t="s">
        <v>216</v>
      </c>
      <c r="B75" s="43" t="s">
        <v>217</v>
      </c>
      <c r="C75" s="41" t="s">
        <v>344</v>
      </c>
      <c r="D75" s="44" t="s">
        <v>343</v>
      </c>
      <c r="E75" s="45"/>
    </row>
    <row r="76" spans="1:5" ht="280.5" x14ac:dyDescent="0.2">
      <c r="A76" s="42" t="s">
        <v>218</v>
      </c>
      <c r="B76" s="43" t="s">
        <v>219</v>
      </c>
      <c r="C76" s="41" t="s">
        <v>346</v>
      </c>
      <c r="D76" s="44" t="s">
        <v>343</v>
      </c>
      <c r="E76" s="45"/>
    </row>
    <row r="77" spans="1:5" ht="409.5" x14ac:dyDescent="0.2">
      <c r="A77" s="42" t="s">
        <v>220</v>
      </c>
      <c r="B77" s="43" t="s">
        <v>221</v>
      </c>
      <c r="C77" s="41" t="s">
        <v>347</v>
      </c>
      <c r="D77" s="44" t="s">
        <v>343</v>
      </c>
      <c r="E77" s="45"/>
    </row>
    <row r="78" spans="1:5" ht="306" x14ac:dyDescent="0.2">
      <c r="A78" s="42" t="s">
        <v>222</v>
      </c>
      <c r="B78" s="43" t="s">
        <v>223</v>
      </c>
      <c r="C78" s="41" t="s">
        <v>348</v>
      </c>
      <c r="D78" s="44" t="s">
        <v>343</v>
      </c>
      <c r="E78" s="45"/>
    </row>
    <row r="79" spans="1:5" ht="331.5" x14ac:dyDescent="0.2">
      <c r="A79" s="42" t="s">
        <v>224</v>
      </c>
      <c r="B79" s="43" t="s">
        <v>225</v>
      </c>
      <c r="C79" s="41" t="s">
        <v>349</v>
      </c>
      <c r="D79" s="44" t="s">
        <v>343</v>
      </c>
      <c r="E79" s="45"/>
    </row>
    <row r="80" spans="1:5" ht="216.75" x14ac:dyDescent="0.2">
      <c r="A80" s="42" t="s">
        <v>226</v>
      </c>
      <c r="B80" s="43" t="s">
        <v>227</v>
      </c>
      <c r="C80" s="41" t="s">
        <v>350</v>
      </c>
      <c r="D80" s="44" t="s">
        <v>343</v>
      </c>
      <c r="E80" s="45"/>
    </row>
    <row r="81" spans="1:5" ht="395.25" x14ac:dyDescent="0.2">
      <c r="A81" s="42" t="s">
        <v>228</v>
      </c>
      <c r="B81" s="43" t="s">
        <v>229</v>
      </c>
      <c r="C81" s="41" t="s">
        <v>351</v>
      </c>
      <c r="D81" s="44" t="s">
        <v>343</v>
      </c>
      <c r="E81" s="45"/>
    </row>
    <row r="82" spans="1:5" ht="178.5" x14ac:dyDescent="0.2">
      <c r="A82" s="42" t="s">
        <v>230</v>
      </c>
      <c r="B82" s="43" t="s">
        <v>231</v>
      </c>
      <c r="C82" s="41" t="s">
        <v>344</v>
      </c>
      <c r="D82" s="44" t="s">
        <v>343</v>
      </c>
      <c r="E82" s="45"/>
    </row>
    <row r="83" spans="1:5" ht="357" x14ac:dyDescent="0.2">
      <c r="A83" s="42" t="s">
        <v>232</v>
      </c>
      <c r="B83" s="43" t="s">
        <v>233</v>
      </c>
      <c r="C83" s="41" t="s">
        <v>352</v>
      </c>
      <c r="D83" s="44" t="s">
        <v>343</v>
      </c>
      <c r="E83" s="45"/>
    </row>
    <row r="84" spans="1:5" ht="306" x14ac:dyDescent="0.2">
      <c r="A84" s="42" t="s">
        <v>234</v>
      </c>
      <c r="B84" s="43" t="s">
        <v>235</v>
      </c>
      <c r="C84" s="41" t="s">
        <v>353</v>
      </c>
      <c r="D84" s="44" t="s">
        <v>343</v>
      </c>
      <c r="E84" s="45"/>
    </row>
    <row r="85" spans="1:5" ht="318.75" x14ac:dyDescent="0.2">
      <c r="A85" s="42" t="s">
        <v>236</v>
      </c>
      <c r="B85" s="43" t="s">
        <v>237</v>
      </c>
      <c r="C85" s="41" t="s">
        <v>354</v>
      </c>
      <c r="D85" s="44" t="s">
        <v>343</v>
      </c>
      <c r="E85" s="45"/>
    </row>
    <row r="86" spans="1:5" ht="318.75" x14ac:dyDescent="0.2">
      <c r="A86" s="42" t="s">
        <v>238</v>
      </c>
      <c r="B86" s="43" t="s">
        <v>239</v>
      </c>
      <c r="C86" s="41" t="s">
        <v>355</v>
      </c>
      <c r="D86" s="44" t="s">
        <v>343</v>
      </c>
      <c r="E86" s="45"/>
    </row>
    <row r="87" spans="1:5" ht="382.5" x14ac:dyDescent="0.2">
      <c r="A87" s="42" t="s">
        <v>240</v>
      </c>
      <c r="B87" s="43" t="s">
        <v>241</v>
      </c>
      <c r="C87" s="41" t="s">
        <v>356</v>
      </c>
      <c r="D87" s="44" t="s">
        <v>343</v>
      </c>
      <c r="E87" s="45"/>
    </row>
    <row r="88" spans="1:5" ht="255" x14ac:dyDescent="0.2">
      <c r="A88" s="42" t="s">
        <v>242</v>
      </c>
      <c r="B88" s="43" t="s">
        <v>243</v>
      </c>
      <c r="C88" s="41" t="s">
        <v>357</v>
      </c>
      <c r="D88" s="44" t="s">
        <v>343</v>
      </c>
      <c r="E88" s="45"/>
    </row>
    <row r="89" spans="1:5" ht="280.5" x14ac:dyDescent="0.2">
      <c r="A89" s="42" t="s">
        <v>244</v>
      </c>
      <c r="B89" s="43" t="s">
        <v>245</v>
      </c>
      <c r="C89" s="41" t="s">
        <v>358</v>
      </c>
      <c r="D89" s="44" t="s">
        <v>343</v>
      </c>
      <c r="E89" s="45"/>
    </row>
    <row r="90" spans="1:5" ht="153" x14ac:dyDescent="0.2">
      <c r="A90" s="42" t="s">
        <v>246</v>
      </c>
      <c r="B90" s="43" t="s">
        <v>247</v>
      </c>
      <c r="C90" s="41" t="s">
        <v>359</v>
      </c>
      <c r="D90" s="44" t="s">
        <v>343</v>
      </c>
      <c r="E90" s="45"/>
    </row>
    <row r="91" spans="1:5" ht="280.5" x14ac:dyDescent="0.2">
      <c r="A91" s="131" t="s">
        <v>360</v>
      </c>
      <c r="B91" s="43" t="s">
        <v>248</v>
      </c>
      <c r="C91" s="41" t="s">
        <v>361</v>
      </c>
      <c r="D91" s="44" t="s">
        <v>343</v>
      </c>
      <c r="E91" s="45"/>
    </row>
    <row r="92" spans="1:5" ht="191.25" x14ac:dyDescent="0.2">
      <c r="A92" s="131" t="s">
        <v>362</v>
      </c>
      <c r="B92" s="43" t="s">
        <v>249</v>
      </c>
      <c r="C92" s="41" t="s">
        <v>363</v>
      </c>
      <c r="D92" s="44" t="s">
        <v>343</v>
      </c>
      <c r="E92" s="45"/>
    </row>
    <row r="93" spans="1:5" ht="280.5" x14ac:dyDescent="0.2">
      <c r="A93" s="42" t="s">
        <v>250</v>
      </c>
      <c r="B93" s="43" t="s">
        <v>251</v>
      </c>
      <c r="C93" s="41" t="s">
        <v>364</v>
      </c>
      <c r="D93" s="44" t="s">
        <v>343</v>
      </c>
      <c r="E93" s="45"/>
    </row>
    <row r="94" spans="1:5" ht="255" x14ac:dyDescent="0.2">
      <c r="A94" s="42" t="s">
        <v>252</v>
      </c>
      <c r="B94" s="43" t="s">
        <v>253</v>
      </c>
      <c r="C94" s="41" t="s">
        <v>365</v>
      </c>
      <c r="D94" s="44" t="s">
        <v>343</v>
      </c>
      <c r="E94" s="45"/>
    </row>
    <row r="95" spans="1:5" ht="344.25" x14ac:dyDescent="0.2">
      <c r="A95" s="42" t="s">
        <v>254</v>
      </c>
      <c r="B95" s="43" t="s">
        <v>255</v>
      </c>
      <c r="C95" s="41" t="s">
        <v>366</v>
      </c>
      <c r="D95" s="44" t="s">
        <v>343</v>
      </c>
      <c r="E95" s="45"/>
    </row>
    <row r="96" spans="1:5" ht="178.5" x14ac:dyDescent="0.2">
      <c r="A96" s="42" t="s">
        <v>256</v>
      </c>
      <c r="B96" s="43" t="s">
        <v>257</v>
      </c>
      <c r="C96" s="41" t="s">
        <v>344</v>
      </c>
      <c r="D96" s="44" t="s">
        <v>343</v>
      </c>
      <c r="E96" s="45"/>
    </row>
    <row r="97" spans="1:5" ht="255" x14ac:dyDescent="0.2">
      <c r="A97" s="42" t="s">
        <v>258</v>
      </c>
      <c r="B97" s="43" t="s">
        <v>259</v>
      </c>
      <c r="C97" s="41" t="s">
        <v>367</v>
      </c>
      <c r="D97" s="44" t="s">
        <v>343</v>
      </c>
      <c r="E97" s="45"/>
    </row>
    <row r="98" spans="1:5" ht="255" x14ac:dyDescent="0.2">
      <c r="A98" s="42" t="s">
        <v>260</v>
      </c>
      <c r="B98" s="43" t="s">
        <v>261</v>
      </c>
      <c r="C98" s="41" t="s">
        <v>368</v>
      </c>
      <c r="D98" s="44" t="s">
        <v>343</v>
      </c>
      <c r="E98" s="45"/>
    </row>
    <row r="99" spans="1:5" ht="280.5" x14ac:dyDescent="0.2">
      <c r="A99" s="42" t="s">
        <v>262</v>
      </c>
      <c r="B99" s="43" t="s">
        <v>263</v>
      </c>
      <c r="C99" s="41" t="s">
        <v>369</v>
      </c>
      <c r="D99" s="44" t="s">
        <v>343</v>
      </c>
      <c r="E99" s="45"/>
    </row>
    <row r="100" spans="1:5" ht="229.5" x14ac:dyDescent="0.2">
      <c r="A100" s="42" t="s">
        <v>370</v>
      </c>
      <c r="B100" s="43" t="s">
        <v>265</v>
      </c>
      <c r="C100" s="41" t="s">
        <v>371</v>
      </c>
      <c r="D100" s="44" t="s">
        <v>372</v>
      </c>
      <c r="E100" s="45"/>
    </row>
    <row r="101" spans="1:5" ht="369.75" x14ac:dyDescent="0.2">
      <c r="A101" s="42" t="s">
        <v>373</v>
      </c>
      <c r="B101" s="43" t="s">
        <v>267</v>
      </c>
      <c r="C101" s="41" t="s">
        <v>374</v>
      </c>
      <c r="D101" s="44" t="s">
        <v>372</v>
      </c>
      <c r="E101" s="45"/>
    </row>
  </sheetData>
  <protectedRanges>
    <protectedRange sqref="B9:B20 B23:B24 B54" name="Oblast2_4_1_2"/>
  </protectedRanges>
  <mergeCells count="73">
    <mergeCell ref="B11:B12"/>
    <mergeCell ref="A11:A12"/>
    <mergeCell ref="D11:D12"/>
    <mergeCell ref="E11:E12"/>
    <mergeCell ref="B66:E66"/>
    <mergeCell ref="B63:E63"/>
    <mergeCell ref="E46:E47"/>
    <mergeCell ref="B46:B47"/>
    <mergeCell ref="A46:A47"/>
    <mergeCell ref="D48:D49"/>
    <mergeCell ref="E48:E49"/>
    <mergeCell ref="B48:B49"/>
    <mergeCell ref="A48:A49"/>
    <mergeCell ref="D50:D51"/>
    <mergeCell ref="E50:E51"/>
    <mergeCell ref="B50:B51"/>
    <mergeCell ref="B69:E69"/>
    <mergeCell ref="A1:E1"/>
    <mergeCell ref="A5:E5"/>
    <mergeCell ref="B62:E62"/>
    <mergeCell ref="B3:E3"/>
    <mergeCell ref="B4:E4"/>
    <mergeCell ref="B58:E58"/>
    <mergeCell ref="A13:A14"/>
    <mergeCell ref="B13:B14"/>
    <mergeCell ref="D13:D14"/>
    <mergeCell ref="E13:E14"/>
    <mergeCell ref="B40:B41"/>
    <mergeCell ref="A40:A41"/>
    <mergeCell ref="D40:D41"/>
    <mergeCell ref="E40:E41"/>
    <mergeCell ref="D46:D47"/>
    <mergeCell ref="A50:A51"/>
    <mergeCell ref="B52:B53"/>
    <mergeCell ref="A52:A53"/>
    <mergeCell ref="D52:D53"/>
    <mergeCell ref="E52:E53"/>
    <mergeCell ref="B19:B20"/>
    <mergeCell ref="A19:A20"/>
    <mergeCell ref="D19:D20"/>
    <mergeCell ref="E19:E20"/>
    <mergeCell ref="D26:D27"/>
    <mergeCell ref="E26:E27"/>
    <mergeCell ref="B26:B27"/>
    <mergeCell ref="A26:A27"/>
    <mergeCell ref="B30:B31"/>
    <mergeCell ref="D30:D31"/>
    <mergeCell ref="E30:E31"/>
    <mergeCell ref="A30:A31"/>
    <mergeCell ref="B23:B24"/>
    <mergeCell ref="A23:A24"/>
    <mergeCell ref="D23:D24"/>
    <mergeCell ref="E23:E24"/>
    <mergeCell ref="B17:B18"/>
    <mergeCell ref="D17:D18"/>
    <mergeCell ref="E17:E18"/>
    <mergeCell ref="A17:A18"/>
    <mergeCell ref="D15:D16"/>
    <mergeCell ref="E15:E16"/>
    <mergeCell ref="B15:B16"/>
    <mergeCell ref="A15:A16"/>
    <mergeCell ref="B37:B38"/>
    <mergeCell ref="A37:A38"/>
    <mergeCell ref="D37:D38"/>
    <mergeCell ref="E37:E38"/>
    <mergeCell ref="B32:B33"/>
    <mergeCell ref="D32:D33"/>
    <mergeCell ref="E32:E33"/>
    <mergeCell ref="A32:A33"/>
    <mergeCell ref="B34:B35"/>
    <mergeCell ref="A34:A35"/>
    <mergeCell ref="D34:D35"/>
    <mergeCell ref="E34:E35"/>
  </mergeCells>
  <pageMargins left="0.51041666666666663" right="0.25" top="0.75" bottom="0.75" header="0.3" footer="0.3"/>
  <pageSetup paperSize="8" scale="7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60"/>
  <sheetViews>
    <sheetView topLeftCell="B1" zoomScale="85" zoomScaleNormal="85" workbookViewId="0">
      <selection activeCell="M16" sqref="M16"/>
    </sheetView>
  </sheetViews>
  <sheetFormatPr defaultRowHeight="11.25" x14ac:dyDescent="0.2"/>
  <cols>
    <col min="1" max="1" width="2.75" style="115" hidden="1" customWidth="1"/>
    <col min="2" max="2" width="7.5" style="115" customWidth="1"/>
    <col min="3" max="3" width="9.25" style="115" customWidth="1"/>
    <col min="4" max="4" width="8.75" style="115" customWidth="1"/>
    <col min="5" max="5" width="10" style="115" customWidth="1"/>
    <col min="6" max="6" width="64.875" style="115" customWidth="1"/>
    <col min="7" max="7" width="7.875" style="123" customWidth="1"/>
    <col min="8" max="8" width="11.375" style="123" customWidth="1"/>
    <col min="9" max="9" width="10.375" style="123" customWidth="1"/>
    <col min="10" max="10" width="8.875" style="123" customWidth="1"/>
    <col min="11" max="11" width="11.25" style="123" customWidth="1"/>
    <col min="12" max="12" width="16.625" style="123" customWidth="1"/>
    <col min="13" max="14" width="24.75" style="115" customWidth="1"/>
    <col min="15" max="15" width="8" style="115" customWidth="1"/>
    <col min="16" max="256" width="9" style="115"/>
    <col min="257" max="257" width="0" style="115" hidden="1" customWidth="1"/>
    <col min="258" max="258" width="7.5" style="115" customWidth="1"/>
    <col min="259" max="259" width="9.25" style="115" customWidth="1"/>
    <col min="260" max="260" width="8.75" style="115" customWidth="1"/>
    <col min="261" max="261" width="10" style="115" customWidth="1"/>
    <col min="262" max="262" width="64.875" style="115" customWidth="1"/>
    <col min="263" max="263" width="7.875" style="115" customWidth="1"/>
    <col min="264" max="264" width="11.375" style="115" customWidth="1"/>
    <col min="265" max="265" width="10.375" style="115" customWidth="1"/>
    <col min="266" max="266" width="8.875" style="115" customWidth="1"/>
    <col min="267" max="267" width="11.25" style="115" customWidth="1"/>
    <col min="268" max="268" width="16.625" style="115" customWidth="1"/>
    <col min="269" max="270" width="24.75" style="115" customWidth="1"/>
    <col min="271" max="271" width="8" style="115" customWidth="1"/>
    <col min="272" max="512" width="9" style="115"/>
    <col min="513" max="513" width="0" style="115" hidden="1" customWidth="1"/>
    <col min="514" max="514" width="7.5" style="115" customWidth="1"/>
    <col min="515" max="515" width="9.25" style="115" customWidth="1"/>
    <col min="516" max="516" width="8.75" style="115" customWidth="1"/>
    <col min="517" max="517" width="10" style="115" customWidth="1"/>
    <col min="518" max="518" width="64.875" style="115" customWidth="1"/>
    <col min="519" max="519" width="7.875" style="115" customWidth="1"/>
    <col min="520" max="520" width="11.375" style="115" customWidth="1"/>
    <col min="521" max="521" width="10.375" style="115" customWidth="1"/>
    <col min="522" max="522" width="8.875" style="115" customWidth="1"/>
    <col min="523" max="523" width="11.25" style="115" customWidth="1"/>
    <col min="524" max="524" width="16.625" style="115" customWidth="1"/>
    <col min="525" max="526" width="24.75" style="115" customWidth="1"/>
    <col min="527" max="527" width="8" style="115" customWidth="1"/>
    <col min="528" max="768" width="9" style="115"/>
    <col min="769" max="769" width="0" style="115" hidden="1" customWidth="1"/>
    <col min="770" max="770" width="7.5" style="115" customWidth="1"/>
    <col min="771" max="771" width="9.25" style="115" customWidth="1"/>
    <col min="772" max="772" width="8.75" style="115" customWidth="1"/>
    <col min="773" max="773" width="10" style="115" customWidth="1"/>
    <col min="774" max="774" width="64.875" style="115" customWidth="1"/>
    <col min="775" max="775" width="7.875" style="115" customWidth="1"/>
    <col min="776" max="776" width="11.375" style="115" customWidth="1"/>
    <col min="777" max="777" width="10.375" style="115" customWidth="1"/>
    <col min="778" max="778" width="8.875" style="115" customWidth="1"/>
    <col min="779" max="779" width="11.25" style="115" customWidth="1"/>
    <col min="780" max="780" width="16.625" style="115" customWidth="1"/>
    <col min="781" max="782" width="24.75" style="115" customWidth="1"/>
    <col min="783" max="783" width="8" style="115" customWidth="1"/>
    <col min="784" max="1024" width="9" style="115"/>
    <col min="1025" max="1025" width="0" style="115" hidden="1" customWidth="1"/>
    <col min="1026" max="1026" width="7.5" style="115" customWidth="1"/>
    <col min="1027" max="1027" width="9.25" style="115" customWidth="1"/>
    <col min="1028" max="1028" width="8.75" style="115" customWidth="1"/>
    <col min="1029" max="1029" width="10" style="115" customWidth="1"/>
    <col min="1030" max="1030" width="64.875" style="115" customWidth="1"/>
    <col min="1031" max="1031" width="7.875" style="115" customWidth="1"/>
    <col min="1032" max="1032" width="11.375" style="115" customWidth="1"/>
    <col min="1033" max="1033" width="10.375" style="115" customWidth="1"/>
    <col min="1034" max="1034" width="8.875" style="115" customWidth="1"/>
    <col min="1035" max="1035" width="11.25" style="115" customWidth="1"/>
    <col min="1036" max="1036" width="16.625" style="115" customWidth="1"/>
    <col min="1037" max="1038" width="24.75" style="115" customWidth="1"/>
    <col min="1039" max="1039" width="8" style="115" customWidth="1"/>
    <col min="1040" max="1280" width="9" style="115"/>
    <col min="1281" max="1281" width="0" style="115" hidden="1" customWidth="1"/>
    <col min="1282" max="1282" width="7.5" style="115" customWidth="1"/>
    <col min="1283" max="1283" width="9.25" style="115" customWidth="1"/>
    <col min="1284" max="1284" width="8.75" style="115" customWidth="1"/>
    <col min="1285" max="1285" width="10" style="115" customWidth="1"/>
    <col min="1286" max="1286" width="64.875" style="115" customWidth="1"/>
    <col min="1287" max="1287" width="7.875" style="115" customWidth="1"/>
    <col min="1288" max="1288" width="11.375" style="115" customWidth="1"/>
    <col min="1289" max="1289" width="10.375" style="115" customWidth="1"/>
    <col min="1290" max="1290" width="8.875" style="115" customWidth="1"/>
    <col min="1291" max="1291" width="11.25" style="115" customWidth="1"/>
    <col min="1292" max="1292" width="16.625" style="115" customWidth="1"/>
    <col min="1293" max="1294" width="24.75" style="115" customWidth="1"/>
    <col min="1295" max="1295" width="8" style="115" customWidth="1"/>
    <col min="1296" max="1536" width="9" style="115"/>
    <col min="1537" max="1537" width="0" style="115" hidden="1" customWidth="1"/>
    <col min="1538" max="1538" width="7.5" style="115" customWidth="1"/>
    <col min="1539" max="1539" width="9.25" style="115" customWidth="1"/>
    <col min="1540" max="1540" width="8.75" style="115" customWidth="1"/>
    <col min="1541" max="1541" width="10" style="115" customWidth="1"/>
    <col min="1542" max="1542" width="64.875" style="115" customWidth="1"/>
    <col min="1543" max="1543" width="7.875" style="115" customWidth="1"/>
    <col min="1544" max="1544" width="11.375" style="115" customWidth="1"/>
    <col min="1545" max="1545" width="10.375" style="115" customWidth="1"/>
    <col min="1546" max="1546" width="8.875" style="115" customWidth="1"/>
    <col min="1547" max="1547" width="11.25" style="115" customWidth="1"/>
    <col min="1548" max="1548" width="16.625" style="115" customWidth="1"/>
    <col min="1549" max="1550" width="24.75" style="115" customWidth="1"/>
    <col min="1551" max="1551" width="8" style="115" customWidth="1"/>
    <col min="1552" max="1792" width="9" style="115"/>
    <col min="1793" max="1793" width="0" style="115" hidden="1" customWidth="1"/>
    <col min="1794" max="1794" width="7.5" style="115" customWidth="1"/>
    <col min="1795" max="1795" width="9.25" style="115" customWidth="1"/>
    <col min="1796" max="1796" width="8.75" style="115" customWidth="1"/>
    <col min="1797" max="1797" width="10" style="115" customWidth="1"/>
    <col min="1798" max="1798" width="64.875" style="115" customWidth="1"/>
    <col min="1799" max="1799" width="7.875" style="115" customWidth="1"/>
    <col min="1800" max="1800" width="11.375" style="115" customWidth="1"/>
    <col min="1801" max="1801" width="10.375" style="115" customWidth="1"/>
    <col min="1802" max="1802" width="8.875" style="115" customWidth="1"/>
    <col min="1803" max="1803" width="11.25" style="115" customWidth="1"/>
    <col min="1804" max="1804" width="16.625" style="115" customWidth="1"/>
    <col min="1805" max="1806" width="24.75" style="115" customWidth="1"/>
    <col min="1807" max="1807" width="8" style="115" customWidth="1"/>
    <col min="1808" max="2048" width="9" style="115"/>
    <col min="2049" max="2049" width="0" style="115" hidden="1" customWidth="1"/>
    <col min="2050" max="2050" width="7.5" style="115" customWidth="1"/>
    <col min="2051" max="2051" width="9.25" style="115" customWidth="1"/>
    <col min="2052" max="2052" width="8.75" style="115" customWidth="1"/>
    <col min="2053" max="2053" width="10" style="115" customWidth="1"/>
    <col min="2054" max="2054" width="64.875" style="115" customWidth="1"/>
    <col min="2055" max="2055" width="7.875" style="115" customWidth="1"/>
    <col min="2056" max="2056" width="11.375" style="115" customWidth="1"/>
    <col min="2057" max="2057" width="10.375" style="115" customWidth="1"/>
    <col min="2058" max="2058" width="8.875" style="115" customWidth="1"/>
    <col min="2059" max="2059" width="11.25" style="115" customWidth="1"/>
    <col min="2060" max="2060" width="16.625" style="115" customWidth="1"/>
    <col min="2061" max="2062" width="24.75" style="115" customWidth="1"/>
    <col min="2063" max="2063" width="8" style="115" customWidth="1"/>
    <col min="2064" max="2304" width="9" style="115"/>
    <col min="2305" max="2305" width="0" style="115" hidden="1" customWidth="1"/>
    <col min="2306" max="2306" width="7.5" style="115" customWidth="1"/>
    <col min="2307" max="2307" width="9.25" style="115" customWidth="1"/>
    <col min="2308" max="2308" width="8.75" style="115" customWidth="1"/>
    <col min="2309" max="2309" width="10" style="115" customWidth="1"/>
    <col min="2310" max="2310" width="64.875" style="115" customWidth="1"/>
    <col min="2311" max="2311" width="7.875" style="115" customWidth="1"/>
    <col min="2312" max="2312" width="11.375" style="115" customWidth="1"/>
    <col min="2313" max="2313" width="10.375" style="115" customWidth="1"/>
    <col min="2314" max="2314" width="8.875" style="115" customWidth="1"/>
    <col min="2315" max="2315" width="11.25" style="115" customWidth="1"/>
    <col min="2316" max="2316" width="16.625" style="115" customWidth="1"/>
    <col min="2317" max="2318" width="24.75" style="115" customWidth="1"/>
    <col min="2319" max="2319" width="8" style="115" customWidth="1"/>
    <col min="2320" max="2560" width="9" style="115"/>
    <col min="2561" max="2561" width="0" style="115" hidden="1" customWidth="1"/>
    <col min="2562" max="2562" width="7.5" style="115" customWidth="1"/>
    <col min="2563" max="2563" width="9.25" style="115" customWidth="1"/>
    <col min="2564" max="2564" width="8.75" style="115" customWidth="1"/>
    <col min="2565" max="2565" width="10" style="115" customWidth="1"/>
    <col min="2566" max="2566" width="64.875" style="115" customWidth="1"/>
    <col min="2567" max="2567" width="7.875" style="115" customWidth="1"/>
    <col min="2568" max="2568" width="11.375" style="115" customWidth="1"/>
    <col min="2569" max="2569" width="10.375" style="115" customWidth="1"/>
    <col min="2570" max="2570" width="8.875" style="115" customWidth="1"/>
    <col min="2571" max="2571" width="11.25" style="115" customWidth="1"/>
    <col min="2572" max="2572" width="16.625" style="115" customWidth="1"/>
    <col min="2573" max="2574" width="24.75" style="115" customWidth="1"/>
    <col min="2575" max="2575" width="8" style="115" customWidth="1"/>
    <col min="2576" max="2816" width="9" style="115"/>
    <col min="2817" max="2817" width="0" style="115" hidden="1" customWidth="1"/>
    <col min="2818" max="2818" width="7.5" style="115" customWidth="1"/>
    <col min="2819" max="2819" width="9.25" style="115" customWidth="1"/>
    <col min="2820" max="2820" width="8.75" style="115" customWidth="1"/>
    <col min="2821" max="2821" width="10" style="115" customWidth="1"/>
    <col min="2822" max="2822" width="64.875" style="115" customWidth="1"/>
    <col min="2823" max="2823" width="7.875" style="115" customWidth="1"/>
    <col min="2824" max="2824" width="11.375" style="115" customWidth="1"/>
    <col min="2825" max="2825" width="10.375" style="115" customWidth="1"/>
    <col min="2826" max="2826" width="8.875" style="115" customWidth="1"/>
    <col min="2827" max="2827" width="11.25" style="115" customWidth="1"/>
    <col min="2828" max="2828" width="16.625" style="115" customWidth="1"/>
    <col min="2829" max="2830" width="24.75" style="115" customWidth="1"/>
    <col min="2831" max="2831" width="8" style="115" customWidth="1"/>
    <col min="2832" max="3072" width="9" style="115"/>
    <col min="3073" max="3073" width="0" style="115" hidden="1" customWidth="1"/>
    <col min="3074" max="3074" width="7.5" style="115" customWidth="1"/>
    <col min="3075" max="3075" width="9.25" style="115" customWidth="1"/>
    <col min="3076" max="3076" width="8.75" style="115" customWidth="1"/>
    <col min="3077" max="3077" width="10" style="115" customWidth="1"/>
    <col min="3078" max="3078" width="64.875" style="115" customWidth="1"/>
    <col min="3079" max="3079" width="7.875" style="115" customWidth="1"/>
    <col min="3080" max="3080" width="11.375" style="115" customWidth="1"/>
    <col min="3081" max="3081" width="10.375" style="115" customWidth="1"/>
    <col min="3082" max="3082" width="8.875" style="115" customWidth="1"/>
    <col min="3083" max="3083" width="11.25" style="115" customWidth="1"/>
    <col min="3084" max="3084" width="16.625" style="115" customWidth="1"/>
    <col min="3085" max="3086" width="24.75" style="115" customWidth="1"/>
    <col min="3087" max="3087" width="8" style="115" customWidth="1"/>
    <col min="3088" max="3328" width="9" style="115"/>
    <col min="3329" max="3329" width="0" style="115" hidden="1" customWidth="1"/>
    <col min="3330" max="3330" width="7.5" style="115" customWidth="1"/>
    <col min="3331" max="3331" width="9.25" style="115" customWidth="1"/>
    <col min="3332" max="3332" width="8.75" style="115" customWidth="1"/>
    <col min="3333" max="3333" width="10" style="115" customWidth="1"/>
    <col min="3334" max="3334" width="64.875" style="115" customWidth="1"/>
    <col min="3335" max="3335" width="7.875" style="115" customWidth="1"/>
    <col min="3336" max="3336" width="11.375" style="115" customWidth="1"/>
    <col min="3337" max="3337" width="10.375" style="115" customWidth="1"/>
    <col min="3338" max="3338" width="8.875" style="115" customWidth="1"/>
    <col min="3339" max="3339" width="11.25" style="115" customWidth="1"/>
    <col min="3340" max="3340" width="16.625" style="115" customWidth="1"/>
    <col min="3341" max="3342" width="24.75" style="115" customWidth="1"/>
    <col min="3343" max="3343" width="8" style="115" customWidth="1"/>
    <col min="3344" max="3584" width="9" style="115"/>
    <col min="3585" max="3585" width="0" style="115" hidden="1" customWidth="1"/>
    <col min="3586" max="3586" width="7.5" style="115" customWidth="1"/>
    <col min="3587" max="3587" width="9.25" style="115" customWidth="1"/>
    <col min="3588" max="3588" width="8.75" style="115" customWidth="1"/>
    <col min="3589" max="3589" width="10" style="115" customWidth="1"/>
    <col min="3590" max="3590" width="64.875" style="115" customWidth="1"/>
    <col min="3591" max="3591" width="7.875" style="115" customWidth="1"/>
    <col min="3592" max="3592" width="11.375" style="115" customWidth="1"/>
    <col min="3593" max="3593" width="10.375" style="115" customWidth="1"/>
    <col min="3594" max="3594" width="8.875" style="115" customWidth="1"/>
    <col min="3595" max="3595" width="11.25" style="115" customWidth="1"/>
    <col min="3596" max="3596" width="16.625" style="115" customWidth="1"/>
    <col min="3597" max="3598" width="24.75" style="115" customWidth="1"/>
    <col min="3599" max="3599" width="8" style="115" customWidth="1"/>
    <col min="3600" max="3840" width="9" style="115"/>
    <col min="3841" max="3841" width="0" style="115" hidden="1" customWidth="1"/>
    <col min="3842" max="3842" width="7.5" style="115" customWidth="1"/>
    <col min="3843" max="3843" width="9.25" style="115" customWidth="1"/>
    <col min="3844" max="3844" width="8.75" style="115" customWidth="1"/>
    <col min="3845" max="3845" width="10" style="115" customWidth="1"/>
    <col min="3846" max="3846" width="64.875" style="115" customWidth="1"/>
    <col min="3847" max="3847" width="7.875" style="115" customWidth="1"/>
    <col min="3848" max="3848" width="11.375" style="115" customWidth="1"/>
    <col min="3849" max="3849" width="10.375" style="115" customWidth="1"/>
    <col min="3850" max="3850" width="8.875" style="115" customWidth="1"/>
    <col min="3851" max="3851" width="11.25" style="115" customWidth="1"/>
    <col min="3852" max="3852" width="16.625" style="115" customWidth="1"/>
    <col min="3853" max="3854" width="24.75" style="115" customWidth="1"/>
    <col min="3855" max="3855" width="8" style="115" customWidth="1"/>
    <col min="3856" max="4096" width="9" style="115"/>
    <col min="4097" max="4097" width="0" style="115" hidden="1" customWidth="1"/>
    <col min="4098" max="4098" width="7.5" style="115" customWidth="1"/>
    <col min="4099" max="4099" width="9.25" style="115" customWidth="1"/>
    <col min="4100" max="4100" width="8.75" style="115" customWidth="1"/>
    <col min="4101" max="4101" width="10" style="115" customWidth="1"/>
    <col min="4102" max="4102" width="64.875" style="115" customWidth="1"/>
    <col min="4103" max="4103" width="7.875" style="115" customWidth="1"/>
    <col min="4104" max="4104" width="11.375" style="115" customWidth="1"/>
    <col min="4105" max="4105" width="10.375" style="115" customWidth="1"/>
    <col min="4106" max="4106" width="8.875" style="115" customWidth="1"/>
    <col min="4107" max="4107" width="11.25" style="115" customWidth="1"/>
    <col min="4108" max="4108" width="16.625" style="115" customWidth="1"/>
    <col min="4109" max="4110" width="24.75" style="115" customWidth="1"/>
    <col min="4111" max="4111" width="8" style="115" customWidth="1"/>
    <col min="4112" max="4352" width="9" style="115"/>
    <col min="4353" max="4353" width="0" style="115" hidden="1" customWidth="1"/>
    <col min="4354" max="4354" width="7.5" style="115" customWidth="1"/>
    <col min="4355" max="4355" width="9.25" style="115" customWidth="1"/>
    <col min="4356" max="4356" width="8.75" style="115" customWidth="1"/>
    <col min="4357" max="4357" width="10" style="115" customWidth="1"/>
    <col min="4358" max="4358" width="64.875" style="115" customWidth="1"/>
    <col min="4359" max="4359" width="7.875" style="115" customWidth="1"/>
    <col min="4360" max="4360" width="11.375" style="115" customWidth="1"/>
    <col min="4361" max="4361" width="10.375" style="115" customWidth="1"/>
    <col min="4362" max="4362" width="8.875" style="115" customWidth="1"/>
    <col min="4363" max="4363" width="11.25" style="115" customWidth="1"/>
    <col min="4364" max="4364" width="16.625" style="115" customWidth="1"/>
    <col min="4365" max="4366" width="24.75" style="115" customWidth="1"/>
    <col min="4367" max="4367" width="8" style="115" customWidth="1"/>
    <col min="4368" max="4608" width="9" style="115"/>
    <col min="4609" max="4609" width="0" style="115" hidden="1" customWidth="1"/>
    <col min="4610" max="4610" width="7.5" style="115" customWidth="1"/>
    <col min="4611" max="4611" width="9.25" style="115" customWidth="1"/>
    <col min="4612" max="4612" width="8.75" style="115" customWidth="1"/>
    <col min="4613" max="4613" width="10" style="115" customWidth="1"/>
    <col min="4614" max="4614" width="64.875" style="115" customWidth="1"/>
    <col min="4615" max="4615" width="7.875" style="115" customWidth="1"/>
    <col min="4616" max="4616" width="11.375" style="115" customWidth="1"/>
    <col min="4617" max="4617" width="10.375" style="115" customWidth="1"/>
    <col min="4618" max="4618" width="8.875" style="115" customWidth="1"/>
    <col min="4619" max="4619" width="11.25" style="115" customWidth="1"/>
    <col min="4620" max="4620" width="16.625" style="115" customWidth="1"/>
    <col min="4621" max="4622" width="24.75" style="115" customWidth="1"/>
    <col min="4623" max="4623" width="8" style="115" customWidth="1"/>
    <col min="4624" max="4864" width="9" style="115"/>
    <col min="4865" max="4865" width="0" style="115" hidden="1" customWidth="1"/>
    <col min="4866" max="4866" width="7.5" style="115" customWidth="1"/>
    <col min="4867" max="4867" width="9.25" style="115" customWidth="1"/>
    <col min="4868" max="4868" width="8.75" style="115" customWidth="1"/>
    <col min="4869" max="4869" width="10" style="115" customWidth="1"/>
    <col min="4870" max="4870" width="64.875" style="115" customWidth="1"/>
    <col min="4871" max="4871" width="7.875" style="115" customWidth="1"/>
    <col min="4872" max="4872" width="11.375" style="115" customWidth="1"/>
    <col min="4873" max="4873" width="10.375" style="115" customWidth="1"/>
    <col min="4874" max="4874" width="8.875" style="115" customWidth="1"/>
    <col min="4875" max="4875" width="11.25" style="115" customWidth="1"/>
    <col min="4876" max="4876" width="16.625" style="115" customWidth="1"/>
    <col min="4877" max="4878" width="24.75" style="115" customWidth="1"/>
    <col min="4879" max="4879" width="8" style="115" customWidth="1"/>
    <col min="4880" max="5120" width="9" style="115"/>
    <col min="5121" max="5121" width="0" style="115" hidden="1" customWidth="1"/>
    <col min="5122" max="5122" width="7.5" style="115" customWidth="1"/>
    <col min="5123" max="5123" width="9.25" style="115" customWidth="1"/>
    <col min="5124" max="5124" width="8.75" style="115" customWidth="1"/>
    <col min="5125" max="5125" width="10" style="115" customWidth="1"/>
    <col min="5126" max="5126" width="64.875" style="115" customWidth="1"/>
    <col min="5127" max="5127" width="7.875" style="115" customWidth="1"/>
    <col min="5128" max="5128" width="11.375" style="115" customWidth="1"/>
    <col min="5129" max="5129" width="10.375" style="115" customWidth="1"/>
    <col min="5130" max="5130" width="8.875" style="115" customWidth="1"/>
    <col min="5131" max="5131" width="11.25" style="115" customWidth="1"/>
    <col min="5132" max="5132" width="16.625" style="115" customWidth="1"/>
    <col min="5133" max="5134" width="24.75" style="115" customWidth="1"/>
    <col min="5135" max="5135" width="8" style="115" customWidth="1"/>
    <col min="5136" max="5376" width="9" style="115"/>
    <col min="5377" max="5377" width="0" style="115" hidden="1" customWidth="1"/>
    <col min="5378" max="5378" width="7.5" style="115" customWidth="1"/>
    <col min="5379" max="5379" width="9.25" style="115" customWidth="1"/>
    <col min="5380" max="5380" width="8.75" style="115" customWidth="1"/>
    <col min="5381" max="5381" width="10" style="115" customWidth="1"/>
    <col min="5382" max="5382" width="64.875" style="115" customWidth="1"/>
    <col min="5383" max="5383" width="7.875" style="115" customWidth="1"/>
    <col min="5384" max="5384" width="11.375" style="115" customWidth="1"/>
    <col min="5385" max="5385" width="10.375" style="115" customWidth="1"/>
    <col min="5386" max="5386" width="8.875" style="115" customWidth="1"/>
    <col min="5387" max="5387" width="11.25" style="115" customWidth="1"/>
    <col min="5388" max="5388" width="16.625" style="115" customWidth="1"/>
    <col min="5389" max="5390" width="24.75" style="115" customWidth="1"/>
    <col min="5391" max="5391" width="8" style="115" customWidth="1"/>
    <col min="5392" max="5632" width="9" style="115"/>
    <col min="5633" max="5633" width="0" style="115" hidden="1" customWidth="1"/>
    <col min="5634" max="5634" width="7.5" style="115" customWidth="1"/>
    <col min="5635" max="5635" width="9.25" style="115" customWidth="1"/>
    <col min="5636" max="5636" width="8.75" style="115" customWidth="1"/>
    <col min="5637" max="5637" width="10" style="115" customWidth="1"/>
    <col min="5638" max="5638" width="64.875" style="115" customWidth="1"/>
    <col min="5639" max="5639" width="7.875" style="115" customWidth="1"/>
    <col min="5640" max="5640" width="11.375" style="115" customWidth="1"/>
    <col min="5641" max="5641" width="10.375" style="115" customWidth="1"/>
    <col min="5642" max="5642" width="8.875" style="115" customWidth="1"/>
    <col min="5643" max="5643" width="11.25" style="115" customWidth="1"/>
    <col min="5644" max="5644" width="16.625" style="115" customWidth="1"/>
    <col min="5645" max="5646" width="24.75" style="115" customWidth="1"/>
    <col min="5647" max="5647" width="8" style="115" customWidth="1"/>
    <col min="5648" max="5888" width="9" style="115"/>
    <col min="5889" max="5889" width="0" style="115" hidden="1" customWidth="1"/>
    <col min="5890" max="5890" width="7.5" style="115" customWidth="1"/>
    <col min="5891" max="5891" width="9.25" style="115" customWidth="1"/>
    <col min="5892" max="5892" width="8.75" style="115" customWidth="1"/>
    <col min="5893" max="5893" width="10" style="115" customWidth="1"/>
    <col min="5894" max="5894" width="64.875" style="115" customWidth="1"/>
    <col min="5895" max="5895" width="7.875" style="115" customWidth="1"/>
    <col min="5896" max="5896" width="11.375" style="115" customWidth="1"/>
    <col min="5897" max="5897" width="10.375" style="115" customWidth="1"/>
    <col min="5898" max="5898" width="8.875" style="115" customWidth="1"/>
    <col min="5899" max="5899" width="11.25" style="115" customWidth="1"/>
    <col min="5900" max="5900" width="16.625" style="115" customWidth="1"/>
    <col min="5901" max="5902" width="24.75" style="115" customWidth="1"/>
    <col min="5903" max="5903" width="8" style="115" customWidth="1"/>
    <col min="5904" max="6144" width="9" style="115"/>
    <col min="6145" max="6145" width="0" style="115" hidden="1" customWidth="1"/>
    <col min="6146" max="6146" width="7.5" style="115" customWidth="1"/>
    <col min="6147" max="6147" width="9.25" style="115" customWidth="1"/>
    <col min="6148" max="6148" width="8.75" style="115" customWidth="1"/>
    <col min="6149" max="6149" width="10" style="115" customWidth="1"/>
    <col min="6150" max="6150" width="64.875" style="115" customWidth="1"/>
    <col min="6151" max="6151" width="7.875" style="115" customWidth="1"/>
    <col min="6152" max="6152" width="11.375" style="115" customWidth="1"/>
    <col min="6153" max="6153" width="10.375" style="115" customWidth="1"/>
    <col min="6154" max="6154" width="8.875" style="115" customWidth="1"/>
    <col min="6155" max="6155" width="11.25" style="115" customWidth="1"/>
    <col min="6156" max="6156" width="16.625" style="115" customWidth="1"/>
    <col min="6157" max="6158" width="24.75" style="115" customWidth="1"/>
    <col min="6159" max="6159" width="8" style="115" customWidth="1"/>
    <col min="6160" max="6400" width="9" style="115"/>
    <col min="6401" max="6401" width="0" style="115" hidden="1" customWidth="1"/>
    <col min="6402" max="6402" width="7.5" style="115" customWidth="1"/>
    <col min="6403" max="6403" width="9.25" style="115" customWidth="1"/>
    <col min="6404" max="6404" width="8.75" style="115" customWidth="1"/>
    <col min="6405" max="6405" width="10" style="115" customWidth="1"/>
    <col min="6406" max="6406" width="64.875" style="115" customWidth="1"/>
    <col min="6407" max="6407" width="7.875" style="115" customWidth="1"/>
    <col min="6408" max="6408" width="11.375" style="115" customWidth="1"/>
    <col min="6409" max="6409" width="10.375" style="115" customWidth="1"/>
    <col min="6410" max="6410" width="8.875" style="115" customWidth="1"/>
    <col min="6411" max="6411" width="11.25" style="115" customWidth="1"/>
    <col min="6412" max="6412" width="16.625" style="115" customWidth="1"/>
    <col min="6413" max="6414" width="24.75" style="115" customWidth="1"/>
    <col min="6415" max="6415" width="8" style="115" customWidth="1"/>
    <col min="6416" max="6656" width="9" style="115"/>
    <col min="6657" max="6657" width="0" style="115" hidden="1" customWidth="1"/>
    <col min="6658" max="6658" width="7.5" style="115" customWidth="1"/>
    <col min="6659" max="6659" width="9.25" style="115" customWidth="1"/>
    <col min="6660" max="6660" width="8.75" style="115" customWidth="1"/>
    <col min="6661" max="6661" width="10" style="115" customWidth="1"/>
    <col min="6662" max="6662" width="64.875" style="115" customWidth="1"/>
    <col min="6663" max="6663" width="7.875" style="115" customWidth="1"/>
    <col min="6664" max="6664" width="11.375" style="115" customWidth="1"/>
    <col min="6665" max="6665" width="10.375" style="115" customWidth="1"/>
    <col min="6666" max="6666" width="8.875" style="115" customWidth="1"/>
    <col min="6667" max="6667" width="11.25" style="115" customWidth="1"/>
    <col min="6668" max="6668" width="16.625" style="115" customWidth="1"/>
    <col min="6669" max="6670" width="24.75" style="115" customWidth="1"/>
    <col min="6671" max="6671" width="8" style="115" customWidth="1"/>
    <col min="6672" max="6912" width="9" style="115"/>
    <col min="6913" max="6913" width="0" style="115" hidden="1" customWidth="1"/>
    <col min="6914" max="6914" width="7.5" style="115" customWidth="1"/>
    <col min="6915" max="6915" width="9.25" style="115" customWidth="1"/>
    <col min="6916" max="6916" width="8.75" style="115" customWidth="1"/>
    <col min="6917" max="6917" width="10" style="115" customWidth="1"/>
    <col min="6918" max="6918" width="64.875" style="115" customWidth="1"/>
    <col min="6919" max="6919" width="7.875" style="115" customWidth="1"/>
    <col min="6920" max="6920" width="11.375" style="115" customWidth="1"/>
    <col min="6921" max="6921" width="10.375" style="115" customWidth="1"/>
    <col min="6922" max="6922" width="8.875" style="115" customWidth="1"/>
    <col min="6923" max="6923" width="11.25" style="115" customWidth="1"/>
    <col min="6924" max="6924" width="16.625" style="115" customWidth="1"/>
    <col min="6925" max="6926" width="24.75" style="115" customWidth="1"/>
    <col min="6927" max="6927" width="8" style="115" customWidth="1"/>
    <col min="6928" max="7168" width="9" style="115"/>
    <col min="7169" max="7169" width="0" style="115" hidden="1" customWidth="1"/>
    <col min="7170" max="7170" width="7.5" style="115" customWidth="1"/>
    <col min="7171" max="7171" width="9.25" style="115" customWidth="1"/>
    <col min="7172" max="7172" width="8.75" style="115" customWidth="1"/>
    <col min="7173" max="7173" width="10" style="115" customWidth="1"/>
    <col min="7174" max="7174" width="64.875" style="115" customWidth="1"/>
    <col min="7175" max="7175" width="7.875" style="115" customWidth="1"/>
    <col min="7176" max="7176" width="11.375" style="115" customWidth="1"/>
    <col min="7177" max="7177" width="10.375" style="115" customWidth="1"/>
    <col min="7178" max="7178" width="8.875" style="115" customWidth="1"/>
    <col min="7179" max="7179" width="11.25" style="115" customWidth="1"/>
    <col min="7180" max="7180" width="16.625" style="115" customWidth="1"/>
    <col min="7181" max="7182" width="24.75" style="115" customWidth="1"/>
    <col min="7183" max="7183" width="8" style="115" customWidth="1"/>
    <col min="7184" max="7424" width="9" style="115"/>
    <col min="7425" max="7425" width="0" style="115" hidden="1" customWidth="1"/>
    <col min="7426" max="7426" width="7.5" style="115" customWidth="1"/>
    <col min="7427" max="7427" width="9.25" style="115" customWidth="1"/>
    <col min="7428" max="7428" width="8.75" style="115" customWidth="1"/>
    <col min="7429" max="7429" width="10" style="115" customWidth="1"/>
    <col min="7430" max="7430" width="64.875" style="115" customWidth="1"/>
    <col min="7431" max="7431" width="7.875" style="115" customWidth="1"/>
    <col min="7432" max="7432" width="11.375" style="115" customWidth="1"/>
    <col min="7433" max="7433" width="10.375" style="115" customWidth="1"/>
    <col min="7434" max="7434" width="8.875" style="115" customWidth="1"/>
    <col min="7435" max="7435" width="11.25" style="115" customWidth="1"/>
    <col min="7436" max="7436" width="16.625" style="115" customWidth="1"/>
    <col min="7437" max="7438" width="24.75" style="115" customWidth="1"/>
    <col min="7439" max="7439" width="8" style="115" customWidth="1"/>
    <col min="7440" max="7680" width="9" style="115"/>
    <col min="7681" max="7681" width="0" style="115" hidden="1" customWidth="1"/>
    <col min="7682" max="7682" width="7.5" style="115" customWidth="1"/>
    <col min="7683" max="7683" width="9.25" style="115" customWidth="1"/>
    <col min="7684" max="7684" width="8.75" style="115" customWidth="1"/>
    <col min="7685" max="7685" width="10" style="115" customWidth="1"/>
    <col min="7686" max="7686" width="64.875" style="115" customWidth="1"/>
    <col min="7687" max="7687" width="7.875" style="115" customWidth="1"/>
    <col min="7688" max="7688" width="11.375" style="115" customWidth="1"/>
    <col min="7689" max="7689" width="10.375" style="115" customWidth="1"/>
    <col min="7690" max="7690" width="8.875" style="115" customWidth="1"/>
    <col min="7691" max="7691" width="11.25" style="115" customWidth="1"/>
    <col min="7692" max="7692" width="16.625" style="115" customWidth="1"/>
    <col min="7693" max="7694" width="24.75" style="115" customWidth="1"/>
    <col min="7695" max="7695" width="8" style="115" customWidth="1"/>
    <col min="7696" max="7936" width="9" style="115"/>
    <col min="7937" max="7937" width="0" style="115" hidden="1" customWidth="1"/>
    <col min="7938" max="7938" width="7.5" style="115" customWidth="1"/>
    <col min="7939" max="7939" width="9.25" style="115" customWidth="1"/>
    <col min="7940" max="7940" width="8.75" style="115" customWidth="1"/>
    <col min="7941" max="7941" width="10" style="115" customWidth="1"/>
    <col min="7942" max="7942" width="64.875" style="115" customWidth="1"/>
    <col min="7943" max="7943" width="7.875" style="115" customWidth="1"/>
    <col min="7944" max="7944" width="11.375" style="115" customWidth="1"/>
    <col min="7945" max="7945" width="10.375" style="115" customWidth="1"/>
    <col min="7946" max="7946" width="8.875" style="115" customWidth="1"/>
    <col min="7947" max="7947" width="11.25" style="115" customWidth="1"/>
    <col min="7948" max="7948" width="16.625" style="115" customWidth="1"/>
    <col min="7949" max="7950" width="24.75" style="115" customWidth="1"/>
    <col min="7951" max="7951" width="8" style="115" customWidth="1"/>
    <col min="7952" max="8192" width="9" style="115"/>
    <col min="8193" max="8193" width="0" style="115" hidden="1" customWidth="1"/>
    <col min="8194" max="8194" width="7.5" style="115" customWidth="1"/>
    <col min="8195" max="8195" width="9.25" style="115" customWidth="1"/>
    <col min="8196" max="8196" width="8.75" style="115" customWidth="1"/>
    <col min="8197" max="8197" width="10" style="115" customWidth="1"/>
    <col min="8198" max="8198" width="64.875" style="115" customWidth="1"/>
    <col min="8199" max="8199" width="7.875" style="115" customWidth="1"/>
    <col min="8200" max="8200" width="11.375" style="115" customWidth="1"/>
    <col min="8201" max="8201" width="10.375" style="115" customWidth="1"/>
    <col min="8202" max="8202" width="8.875" style="115" customWidth="1"/>
    <col min="8203" max="8203" width="11.25" style="115" customWidth="1"/>
    <col min="8204" max="8204" width="16.625" style="115" customWidth="1"/>
    <col min="8205" max="8206" width="24.75" style="115" customWidth="1"/>
    <col min="8207" max="8207" width="8" style="115" customWidth="1"/>
    <col min="8208" max="8448" width="9" style="115"/>
    <col min="8449" max="8449" width="0" style="115" hidden="1" customWidth="1"/>
    <col min="8450" max="8450" width="7.5" style="115" customWidth="1"/>
    <col min="8451" max="8451" width="9.25" style="115" customWidth="1"/>
    <col min="8452" max="8452" width="8.75" style="115" customWidth="1"/>
    <col min="8453" max="8453" width="10" style="115" customWidth="1"/>
    <col min="8454" max="8454" width="64.875" style="115" customWidth="1"/>
    <col min="8455" max="8455" width="7.875" style="115" customWidth="1"/>
    <col min="8456" max="8456" width="11.375" style="115" customWidth="1"/>
    <col min="8457" max="8457" width="10.375" style="115" customWidth="1"/>
    <col min="8458" max="8458" width="8.875" style="115" customWidth="1"/>
    <col min="8459" max="8459" width="11.25" style="115" customWidth="1"/>
    <col min="8460" max="8460" width="16.625" style="115" customWidth="1"/>
    <col min="8461" max="8462" width="24.75" style="115" customWidth="1"/>
    <col min="8463" max="8463" width="8" style="115" customWidth="1"/>
    <col min="8464" max="8704" width="9" style="115"/>
    <col min="8705" max="8705" width="0" style="115" hidden="1" customWidth="1"/>
    <col min="8706" max="8706" width="7.5" style="115" customWidth="1"/>
    <col min="8707" max="8707" width="9.25" style="115" customWidth="1"/>
    <col min="8708" max="8708" width="8.75" style="115" customWidth="1"/>
    <col min="8709" max="8709" width="10" style="115" customWidth="1"/>
    <col min="8710" max="8710" width="64.875" style="115" customWidth="1"/>
    <col min="8711" max="8711" width="7.875" style="115" customWidth="1"/>
    <col min="8712" max="8712" width="11.375" style="115" customWidth="1"/>
    <col min="8713" max="8713" width="10.375" style="115" customWidth="1"/>
    <col min="8714" max="8714" width="8.875" style="115" customWidth="1"/>
    <col min="8715" max="8715" width="11.25" style="115" customWidth="1"/>
    <col min="8716" max="8716" width="16.625" style="115" customWidth="1"/>
    <col min="8717" max="8718" width="24.75" style="115" customWidth="1"/>
    <col min="8719" max="8719" width="8" style="115" customWidth="1"/>
    <col min="8720" max="8960" width="9" style="115"/>
    <col min="8961" max="8961" width="0" style="115" hidden="1" customWidth="1"/>
    <col min="8962" max="8962" width="7.5" style="115" customWidth="1"/>
    <col min="8963" max="8963" width="9.25" style="115" customWidth="1"/>
    <col min="8964" max="8964" width="8.75" style="115" customWidth="1"/>
    <col min="8965" max="8965" width="10" style="115" customWidth="1"/>
    <col min="8966" max="8966" width="64.875" style="115" customWidth="1"/>
    <col min="8967" max="8967" width="7.875" style="115" customWidth="1"/>
    <col min="8968" max="8968" width="11.375" style="115" customWidth="1"/>
    <col min="8969" max="8969" width="10.375" style="115" customWidth="1"/>
    <col min="8970" max="8970" width="8.875" style="115" customWidth="1"/>
    <col min="8971" max="8971" width="11.25" style="115" customWidth="1"/>
    <col min="8972" max="8972" width="16.625" style="115" customWidth="1"/>
    <col min="8973" max="8974" width="24.75" style="115" customWidth="1"/>
    <col min="8975" max="8975" width="8" style="115" customWidth="1"/>
    <col min="8976" max="9216" width="9" style="115"/>
    <col min="9217" max="9217" width="0" style="115" hidden="1" customWidth="1"/>
    <col min="9218" max="9218" width="7.5" style="115" customWidth="1"/>
    <col min="9219" max="9219" width="9.25" style="115" customWidth="1"/>
    <col min="9220" max="9220" width="8.75" style="115" customWidth="1"/>
    <col min="9221" max="9221" width="10" style="115" customWidth="1"/>
    <col min="9222" max="9222" width="64.875" style="115" customWidth="1"/>
    <col min="9223" max="9223" width="7.875" style="115" customWidth="1"/>
    <col min="9224" max="9224" width="11.375" style="115" customWidth="1"/>
    <col min="9225" max="9225" width="10.375" style="115" customWidth="1"/>
    <col min="9226" max="9226" width="8.875" style="115" customWidth="1"/>
    <col min="9227" max="9227" width="11.25" style="115" customWidth="1"/>
    <col min="9228" max="9228" width="16.625" style="115" customWidth="1"/>
    <col min="9229" max="9230" width="24.75" style="115" customWidth="1"/>
    <col min="9231" max="9231" width="8" style="115" customWidth="1"/>
    <col min="9232" max="9472" width="9" style="115"/>
    <col min="9473" max="9473" width="0" style="115" hidden="1" customWidth="1"/>
    <col min="9474" max="9474" width="7.5" style="115" customWidth="1"/>
    <col min="9475" max="9475" width="9.25" style="115" customWidth="1"/>
    <col min="9476" max="9476" width="8.75" style="115" customWidth="1"/>
    <col min="9477" max="9477" width="10" style="115" customWidth="1"/>
    <col min="9478" max="9478" width="64.875" style="115" customWidth="1"/>
    <col min="9479" max="9479" width="7.875" style="115" customWidth="1"/>
    <col min="9480" max="9480" width="11.375" style="115" customWidth="1"/>
    <col min="9481" max="9481" width="10.375" style="115" customWidth="1"/>
    <col min="9482" max="9482" width="8.875" style="115" customWidth="1"/>
    <col min="9483" max="9483" width="11.25" style="115" customWidth="1"/>
    <col min="9484" max="9484" width="16.625" style="115" customWidth="1"/>
    <col min="9485" max="9486" width="24.75" style="115" customWidth="1"/>
    <col min="9487" max="9487" width="8" style="115" customWidth="1"/>
    <col min="9488" max="9728" width="9" style="115"/>
    <col min="9729" max="9729" width="0" style="115" hidden="1" customWidth="1"/>
    <col min="9730" max="9730" width="7.5" style="115" customWidth="1"/>
    <col min="9731" max="9731" width="9.25" style="115" customWidth="1"/>
    <col min="9732" max="9732" width="8.75" style="115" customWidth="1"/>
    <col min="9733" max="9733" width="10" style="115" customWidth="1"/>
    <col min="9734" max="9734" width="64.875" style="115" customWidth="1"/>
    <col min="9735" max="9735" width="7.875" style="115" customWidth="1"/>
    <col min="9736" max="9736" width="11.375" style="115" customWidth="1"/>
    <col min="9737" max="9737" width="10.375" style="115" customWidth="1"/>
    <col min="9738" max="9738" width="8.875" style="115" customWidth="1"/>
    <col min="9739" max="9739" width="11.25" style="115" customWidth="1"/>
    <col min="9740" max="9740" width="16.625" style="115" customWidth="1"/>
    <col min="9741" max="9742" width="24.75" style="115" customWidth="1"/>
    <col min="9743" max="9743" width="8" style="115" customWidth="1"/>
    <col min="9744" max="9984" width="9" style="115"/>
    <col min="9985" max="9985" width="0" style="115" hidden="1" customWidth="1"/>
    <col min="9986" max="9986" width="7.5" style="115" customWidth="1"/>
    <col min="9987" max="9987" width="9.25" style="115" customWidth="1"/>
    <col min="9988" max="9988" width="8.75" style="115" customWidth="1"/>
    <col min="9989" max="9989" width="10" style="115" customWidth="1"/>
    <col min="9990" max="9990" width="64.875" style="115" customWidth="1"/>
    <col min="9991" max="9991" width="7.875" style="115" customWidth="1"/>
    <col min="9992" max="9992" width="11.375" style="115" customWidth="1"/>
    <col min="9993" max="9993" width="10.375" style="115" customWidth="1"/>
    <col min="9994" max="9994" width="8.875" style="115" customWidth="1"/>
    <col min="9995" max="9995" width="11.25" style="115" customWidth="1"/>
    <col min="9996" max="9996" width="16.625" style="115" customWidth="1"/>
    <col min="9997" max="9998" width="24.75" style="115" customWidth="1"/>
    <col min="9999" max="9999" width="8" style="115" customWidth="1"/>
    <col min="10000" max="10240" width="9" style="115"/>
    <col min="10241" max="10241" width="0" style="115" hidden="1" customWidth="1"/>
    <col min="10242" max="10242" width="7.5" style="115" customWidth="1"/>
    <col min="10243" max="10243" width="9.25" style="115" customWidth="1"/>
    <col min="10244" max="10244" width="8.75" style="115" customWidth="1"/>
    <col min="10245" max="10245" width="10" style="115" customWidth="1"/>
    <col min="10246" max="10246" width="64.875" style="115" customWidth="1"/>
    <col min="10247" max="10247" width="7.875" style="115" customWidth="1"/>
    <col min="10248" max="10248" width="11.375" style="115" customWidth="1"/>
    <col min="10249" max="10249" width="10.375" style="115" customWidth="1"/>
    <col min="10250" max="10250" width="8.875" style="115" customWidth="1"/>
    <col min="10251" max="10251" width="11.25" style="115" customWidth="1"/>
    <col min="10252" max="10252" width="16.625" style="115" customWidth="1"/>
    <col min="10253" max="10254" width="24.75" style="115" customWidth="1"/>
    <col min="10255" max="10255" width="8" style="115" customWidth="1"/>
    <col min="10256" max="10496" width="9" style="115"/>
    <col min="10497" max="10497" width="0" style="115" hidden="1" customWidth="1"/>
    <col min="10498" max="10498" width="7.5" style="115" customWidth="1"/>
    <col min="10499" max="10499" width="9.25" style="115" customWidth="1"/>
    <col min="10500" max="10500" width="8.75" style="115" customWidth="1"/>
    <col min="10501" max="10501" width="10" style="115" customWidth="1"/>
    <col min="10502" max="10502" width="64.875" style="115" customWidth="1"/>
    <col min="10503" max="10503" width="7.875" style="115" customWidth="1"/>
    <col min="10504" max="10504" width="11.375" style="115" customWidth="1"/>
    <col min="10505" max="10505" width="10.375" style="115" customWidth="1"/>
    <col min="10506" max="10506" width="8.875" style="115" customWidth="1"/>
    <col min="10507" max="10507" width="11.25" style="115" customWidth="1"/>
    <col min="10508" max="10508" width="16.625" style="115" customWidth="1"/>
    <col min="10509" max="10510" width="24.75" style="115" customWidth="1"/>
    <col min="10511" max="10511" width="8" style="115" customWidth="1"/>
    <col min="10512" max="10752" width="9" style="115"/>
    <col min="10753" max="10753" width="0" style="115" hidden="1" customWidth="1"/>
    <col min="10754" max="10754" width="7.5" style="115" customWidth="1"/>
    <col min="10755" max="10755" width="9.25" style="115" customWidth="1"/>
    <col min="10756" max="10756" width="8.75" style="115" customWidth="1"/>
    <col min="10757" max="10757" width="10" style="115" customWidth="1"/>
    <col min="10758" max="10758" width="64.875" style="115" customWidth="1"/>
    <col min="10759" max="10759" width="7.875" style="115" customWidth="1"/>
    <col min="10760" max="10760" width="11.375" style="115" customWidth="1"/>
    <col min="10761" max="10761" width="10.375" style="115" customWidth="1"/>
    <col min="10762" max="10762" width="8.875" style="115" customWidth="1"/>
    <col min="10763" max="10763" width="11.25" style="115" customWidth="1"/>
    <col min="10764" max="10764" width="16.625" style="115" customWidth="1"/>
    <col min="10765" max="10766" width="24.75" style="115" customWidth="1"/>
    <col min="10767" max="10767" width="8" style="115" customWidth="1"/>
    <col min="10768" max="11008" width="9" style="115"/>
    <col min="11009" max="11009" width="0" style="115" hidden="1" customWidth="1"/>
    <col min="11010" max="11010" width="7.5" style="115" customWidth="1"/>
    <col min="11011" max="11011" width="9.25" style="115" customWidth="1"/>
    <col min="11012" max="11012" width="8.75" style="115" customWidth="1"/>
    <col min="11013" max="11013" width="10" style="115" customWidth="1"/>
    <col min="11014" max="11014" width="64.875" style="115" customWidth="1"/>
    <col min="11015" max="11015" width="7.875" style="115" customWidth="1"/>
    <col min="11016" max="11016" width="11.375" style="115" customWidth="1"/>
    <col min="11017" max="11017" width="10.375" style="115" customWidth="1"/>
    <col min="11018" max="11018" width="8.875" style="115" customWidth="1"/>
    <col min="11019" max="11019" width="11.25" style="115" customWidth="1"/>
    <col min="11020" max="11020" width="16.625" style="115" customWidth="1"/>
    <col min="11021" max="11022" width="24.75" style="115" customWidth="1"/>
    <col min="11023" max="11023" width="8" style="115" customWidth="1"/>
    <col min="11024" max="11264" width="9" style="115"/>
    <col min="11265" max="11265" width="0" style="115" hidden="1" customWidth="1"/>
    <col min="11266" max="11266" width="7.5" style="115" customWidth="1"/>
    <col min="11267" max="11267" width="9.25" style="115" customWidth="1"/>
    <col min="11268" max="11268" width="8.75" style="115" customWidth="1"/>
    <col min="11269" max="11269" width="10" style="115" customWidth="1"/>
    <col min="11270" max="11270" width="64.875" style="115" customWidth="1"/>
    <col min="11271" max="11271" width="7.875" style="115" customWidth="1"/>
    <col min="11272" max="11272" width="11.375" style="115" customWidth="1"/>
    <col min="11273" max="11273" width="10.375" style="115" customWidth="1"/>
    <col min="11274" max="11274" width="8.875" style="115" customWidth="1"/>
    <col min="11275" max="11275" width="11.25" style="115" customWidth="1"/>
    <col min="11276" max="11276" width="16.625" style="115" customWidth="1"/>
    <col min="11277" max="11278" width="24.75" style="115" customWidth="1"/>
    <col min="11279" max="11279" width="8" style="115" customWidth="1"/>
    <col min="11280" max="11520" width="9" style="115"/>
    <col min="11521" max="11521" width="0" style="115" hidden="1" customWidth="1"/>
    <col min="11522" max="11522" width="7.5" style="115" customWidth="1"/>
    <col min="11523" max="11523" width="9.25" style="115" customWidth="1"/>
    <col min="11524" max="11524" width="8.75" style="115" customWidth="1"/>
    <col min="11525" max="11525" width="10" style="115" customWidth="1"/>
    <col min="11526" max="11526" width="64.875" style="115" customWidth="1"/>
    <col min="11527" max="11527" width="7.875" style="115" customWidth="1"/>
    <col min="11528" max="11528" width="11.375" style="115" customWidth="1"/>
    <col min="11529" max="11529" width="10.375" style="115" customWidth="1"/>
    <col min="11530" max="11530" width="8.875" style="115" customWidth="1"/>
    <col min="11531" max="11531" width="11.25" style="115" customWidth="1"/>
    <col min="11532" max="11532" width="16.625" style="115" customWidth="1"/>
    <col min="11533" max="11534" width="24.75" style="115" customWidth="1"/>
    <col min="11535" max="11535" width="8" style="115" customWidth="1"/>
    <col min="11536" max="11776" width="9" style="115"/>
    <col min="11777" max="11777" width="0" style="115" hidden="1" customWidth="1"/>
    <col min="11778" max="11778" width="7.5" style="115" customWidth="1"/>
    <col min="11779" max="11779" width="9.25" style="115" customWidth="1"/>
    <col min="11780" max="11780" width="8.75" style="115" customWidth="1"/>
    <col min="11781" max="11781" width="10" style="115" customWidth="1"/>
    <col min="11782" max="11782" width="64.875" style="115" customWidth="1"/>
    <col min="11783" max="11783" width="7.875" style="115" customWidth="1"/>
    <col min="11784" max="11784" width="11.375" style="115" customWidth="1"/>
    <col min="11785" max="11785" width="10.375" style="115" customWidth="1"/>
    <col min="11786" max="11786" width="8.875" style="115" customWidth="1"/>
    <col min="11787" max="11787" width="11.25" style="115" customWidth="1"/>
    <col min="11788" max="11788" width="16.625" style="115" customWidth="1"/>
    <col min="11789" max="11790" width="24.75" style="115" customWidth="1"/>
    <col min="11791" max="11791" width="8" style="115" customWidth="1"/>
    <col min="11792" max="12032" width="9" style="115"/>
    <col min="12033" max="12033" width="0" style="115" hidden="1" customWidth="1"/>
    <col min="12034" max="12034" width="7.5" style="115" customWidth="1"/>
    <col min="12035" max="12035" width="9.25" style="115" customWidth="1"/>
    <col min="12036" max="12036" width="8.75" style="115" customWidth="1"/>
    <col min="12037" max="12037" width="10" style="115" customWidth="1"/>
    <col min="12038" max="12038" width="64.875" style="115" customWidth="1"/>
    <col min="12039" max="12039" width="7.875" style="115" customWidth="1"/>
    <col min="12040" max="12040" width="11.375" style="115" customWidth="1"/>
    <col min="12041" max="12041" width="10.375" style="115" customWidth="1"/>
    <col min="12042" max="12042" width="8.875" style="115" customWidth="1"/>
    <col min="12043" max="12043" width="11.25" style="115" customWidth="1"/>
    <col min="12044" max="12044" width="16.625" style="115" customWidth="1"/>
    <col min="12045" max="12046" width="24.75" style="115" customWidth="1"/>
    <col min="12047" max="12047" width="8" style="115" customWidth="1"/>
    <col min="12048" max="12288" width="9" style="115"/>
    <col min="12289" max="12289" width="0" style="115" hidden="1" customWidth="1"/>
    <col min="12290" max="12290" width="7.5" style="115" customWidth="1"/>
    <col min="12291" max="12291" width="9.25" style="115" customWidth="1"/>
    <col min="12292" max="12292" width="8.75" style="115" customWidth="1"/>
    <col min="12293" max="12293" width="10" style="115" customWidth="1"/>
    <col min="12294" max="12294" width="64.875" style="115" customWidth="1"/>
    <col min="12295" max="12295" width="7.875" style="115" customWidth="1"/>
    <col min="12296" max="12296" width="11.375" style="115" customWidth="1"/>
    <col min="12297" max="12297" width="10.375" style="115" customWidth="1"/>
    <col min="12298" max="12298" width="8.875" style="115" customWidth="1"/>
    <col min="12299" max="12299" width="11.25" style="115" customWidth="1"/>
    <col min="12300" max="12300" width="16.625" style="115" customWidth="1"/>
    <col min="12301" max="12302" width="24.75" style="115" customWidth="1"/>
    <col min="12303" max="12303" width="8" style="115" customWidth="1"/>
    <col min="12304" max="12544" width="9" style="115"/>
    <col min="12545" max="12545" width="0" style="115" hidden="1" customWidth="1"/>
    <col min="12546" max="12546" width="7.5" style="115" customWidth="1"/>
    <col min="12547" max="12547" width="9.25" style="115" customWidth="1"/>
    <col min="12548" max="12548" width="8.75" style="115" customWidth="1"/>
    <col min="12549" max="12549" width="10" style="115" customWidth="1"/>
    <col min="12550" max="12550" width="64.875" style="115" customWidth="1"/>
    <col min="12551" max="12551" width="7.875" style="115" customWidth="1"/>
    <col min="12552" max="12552" width="11.375" style="115" customWidth="1"/>
    <col min="12553" max="12553" width="10.375" style="115" customWidth="1"/>
    <col min="12554" max="12554" width="8.875" style="115" customWidth="1"/>
    <col min="12555" max="12555" width="11.25" style="115" customWidth="1"/>
    <col min="12556" max="12556" width="16.625" style="115" customWidth="1"/>
    <col min="12557" max="12558" width="24.75" style="115" customWidth="1"/>
    <col min="12559" max="12559" width="8" style="115" customWidth="1"/>
    <col min="12560" max="12800" width="9" style="115"/>
    <col min="12801" max="12801" width="0" style="115" hidden="1" customWidth="1"/>
    <col min="12802" max="12802" width="7.5" style="115" customWidth="1"/>
    <col min="12803" max="12803" width="9.25" style="115" customWidth="1"/>
    <col min="12804" max="12804" width="8.75" style="115" customWidth="1"/>
    <col min="12805" max="12805" width="10" style="115" customWidth="1"/>
    <col min="12806" max="12806" width="64.875" style="115" customWidth="1"/>
    <col min="12807" max="12807" width="7.875" style="115" customWidth="1"/>
    <col min="12808" max="12808" width="11.375" style="115" customWidth="1"/>
    <col min="12809" max="12809" width="10.375" style="115" customWidth="1"/>
    <col min="12810" max="12810" width="8.875" style="115" customWidth="1"/>
    <col min="12811" max="12811" width="11.25" style="115" customWidth="1"/>
    <col min="12812" max="12812" width="16.625" style="115" customWidth="1"/>
    <col min="12813" max="12814" width="24.75" style="115" customWidth="1"/>
    <col min="12815" max="12815" width="8" style="115" customWidth="1"/>
    <col min="12816" max="13056" width="9" style="115"/>
    <col min="13057" max="13057" width="0" style="115" hidden="1" customWidth="1"/>
    <col min="13058" max="13058" width="7.5" style="115" customWidth="1"/>
    <col min="13059" max="13059" width="9.25" style="115" customWidth="1"/>
    <col min="13060" max="13060" width="8.75" style="115" customWidth="1"/>
    <col min="13061" max="13061" width="10" style="115" customWidth="1"/>
    <col min="13062" max="13062" width="64.875" style="115" customWidth="1"/>
    <col min="13063" max="13063" width="7.875" style="115" customWidth="1"/>
    <col min="13064" max="13064" width="11.375" style="115" customWidth="1"/>
    <col min="13065" max="13065" width="10.375" style="115" customWidth="1"/>
    <col min="13066" max="13066" width="8.875" style="115" customWidth="1"/>
    <col min="13067" max="13067" width="11.25" style="115" customWidth="1"/>
    <col min="13068" max="13068" width="16.625" style="115" customWidth="1"/>
    <col min="13069" max="13070" width="24.75" style="115" customWidth="1"/>
    <col min="13071" max="13071" width="8" style="115" customWidth="1"/>
    <col min="13072" max="13312" width="9" style="115"/>
    <col min="13313" max="13313" width="0" style="115" hidden="1" customWidth="1"/>
    <col min="13314" max="13314" width="7.5" style="115" customWidth="1"/>
    <col min="13315" max="13315" width="9.25" style="115" customWidth="1"/>
    <col min="13316" max="13316" width="8.75" style="115" customWidth="1"/>
    <col min="13317" max="13317" width="10" style="115" customWidth="1"/>
    <col min="13318" max="13318" width="64.875" style="115" customWidth="1"/>
    <col min="13319" max="13319" width="7.875" style="115" customWidth="1"/>
    <col min="13320" max="13320" width="11.375" style="115" customWidth="1"/>
    <col min="13321" max="13321" width="10.375" style="115" customWidth="1"/>
    <col min="13322" max="13322" width="8.875" style="115" customWidth="1"/>
    <col min="13323" max="13323" width="11.25" style="115" customWidth="1"/>
    <col min="13324" max="13324" width="16.625" style="115" customWidth="1"/>
    <col min="13325" max="13326" width="24.75" style="115" customWidth="1"/>
    <col min="13327" max="13327" width="8" style="115" customWidth="1"/>
    <col min="13328" max="13568" width="9" style="115"/>
    <col min="13569" max="13569" width="0" style="115" hidden="1" customWidth="1"/>
    <col min="13570" max="13570" width="7.5" style="115" customWidth="1"/>
    <col min="13571" max="13571" width="9.25" style="115" customWidth="1"/>
    <col min="13572" max="13572" width="8.75" style="115" customWidth="1"/>
    <col min="13573" max="13573" width="10" style="115" customWidth="1"/>
    <col min="13574" max="13574" width="64.875" style="115" customWidth="1"/>
    <col min="13575" max="13575" width="7.875" style="115" customWidth="1"/>
    <col min="13576" max="13576" width="11.375" style="115" customWidth="1"/>
    <col min="13577" max="13577" width="10.375" style="115" customWidth="1"/>
    <col min="13578" max="13578" width="8.875" style="115" customWidth="1"/>
    <col min="13579" max="13579" width="11.25" style="115" customWidth="1"/>
    <col min="13580" max="13580" width="16.625" style="115" customWidth="1"/>
    <col min="13581" max="13582" width="24.75" style="115" customWidth="1"/>
    <col min="13583" max="13583" width="8" style="115" customWidth="1"/>
    <col min="13584" max="13824" width="9" style="115"/>
    <col min="13825" max="13825" width="0" style="115" hidden="1" customWidth="1"/>
    <col min="13826" max="13826" width="7.5" style="115" customWidth="1"/>
    <col min="13827" max="13827" width="9.25" style="115" customWidth="1"/>
    <col min="13828" max="13828" width="8.75" style="115" customWidth="1"/>
    <col min="13829" max="13829" width="10" style="115" customWidth="1"/>
    <col min="13830" max="13830" width="64.875" style="115" customWidth="1"/>
    <col min="13831" max="13831" width="7.875" style="115" customWidth="1"/>
    <col min="13832" max="13832" width="11.375" style="115" customWidth="1"/>
    <col min="13833" max="13833" width="10.375" style="115" customWidth="1"/>
    <col min="13834" max="13834" width="8.875" style="115" customWidth="1"/>
    <col min="13835" max="13835" width="11.25" style="115" customWidth="1"/>
    <col min="13836" max="13836" width="16.625" style="115" customWidth="1"/>
    <col min="13837" max="13838" width="24.75" style="115" customWidth="1"/>
    <col min="13839" max="13839" width="8" style="115" customWidth="1"/>
    <col min="13840" max="14080" width="9" style="115"/>
    <col min="14081" max="14081" width="0" style="115" hidden="1" customWidth="1"/>
    <col min="14082" max="14082" width="7.5" style="115" customWidth="1"/>
    <col min="14083" max="14083" width="9.25" style="115" customWidth="1"/>
    <col min="14084" max="14084" width="8.75" style="115" customWidth="1"/>
    <col min="14085" max="14085" width="10" style="115" customWidth="1"/>
    <col min="14086" max="14086" width="64.875" style="115" customWidth="1"/>
    <col min="14087" max="14087" width="7.875" style="115" customWidth="1"/>
    <col min="14088" max="14088" width="11.375" style="115" customWidth="1"/>
    <col min="14089" max="14089" width="10.375" style="115" customWidth="1"/>
    <col min="14090" max="14090" width="8.875" style="115" customWidth="1"/>
    <col min="14091" max="14091" width="11.25" style="115" customWidth="1"/>
    <col min="14092" max="14092" width="16.625" style="115" customWidth="1"/>
    <col min="14093" max="14094" width="24.75" style="115" customWidth="1"/>
    <col min="14095" max="14095" width="8" style="115" customWidth="1"/>
    <col min="14096" max="14336" width="9" style="115"/>
    <col min="14337" max="14337" width="0" style="115" hidden="1" customWidth="1"/>
    <col min="14338" max="14338" width="7.5" style="115" customWidth="1"/>
    <col min="14339" max="14339" width="9.25" style="115" customWidth="1"/>
    <col min="14340" max="14340" width="8.75" style="115" customWidth="1"/>
    <col min="14341" max="14341" width="10" style="115" customWidth="1"/>
    <col min="14342" max="14342" width="64.875" style="115" customWidth="1"/>
    <col min="14343" max="14343" width="7.875" style="115" customWidth="1"/>
    <col min="14344" max="14344" width="11.375" style="115" customWidth="1"/>
    <col min="14345" max="14345" width="10.375" style="115" customWidth="1"/>
    <col min="14346" max="14346" width="8.875" style="115" customWidth="1"/>
    <col min="14347" max="14347" width="11.25" style="115" customWidth="1"/>
    <col min="14348" max="14348" width="16.625" style="115" customWidth="1"/>
    <col min="14349" max="14350" width="24.75" style="115" customWidth="1"/>
    <col min="14351" max="14351" width="8" style="115" customWidth="1"/>
    <col min="14352" max="14592" width="9" style="115"/>
    <col min="14593" max="14593" width="0" style="115" hidden="1" customWidth="1"/>
    <col min="14594" max="14594" width="7.5" style="115" customWidth="1"/>
    <col min="14595" max="14595" width="9.25" style="115" customWidth="1"/>
    <col min="14596" max="14596" width="8.75" style="115" customWidth="1"/>
    <col min="14597" max="14597" width="10" style="115" customWidth="1"/>
    <col min="14598" max="14598" width="64.875" style="115" customWidth="1"/>
    <col min="14599" max="14599" width="7.875" style="115" customWidth="1"/>
    <col min="14600" max="14600" width="11.375" style="115" customWidth="1"/>
    <col min="14601" max="14601" width="10.375" style="115" customWidth="1"/>
    <col min="14602" max="14602" width="8.875" style="115" customWidth="1"/>
    <col min="14603" max="14603" width="11.25" style="115" customWidth="1"/>
    <col min="14604" max="14604" width="16.625" style="115" customWidth="1"/>
    <col min="14605" max="14606" width="24.75" style="115" customWidth="1"/>
    <col min="14607" max="14607" width="8" style="115" customWidth="1"/>
    <col min="14608" max="14848" width="9" style="115"/>
    <col min="14849" max="14849" width="0" style="115" hidden="1" customWidth="1"/>
    <col min="14850" max="14850" width="7.5" style="115" customWidth="1"/>
    <col min="14851" max="14851" width="9.25" style="115" customWidth="1"/>
    <col min="14852" max="14852" width="8.75" style="115" customWidth="1"/>
    <col min="14853" max="14853" width="10" style="115" customWidth="1"/>
    <col min="14854" max="14854" width="64.875" style="115" customWidth="1"/>
    <col min="14855" max="14855" width="7.875" style="115" customWidth="1"/>
    <col min="14856" max="14856" width="11.375" style="115" customWidth="1"/>
    <col min="14857" max="14857" width="10.375" style="115" customWidth="1"/>
    <col min="14858" max="14858" width="8.875" style="115" customWidth="1"/>
    <col min="14859" max="14859" width="11.25" style="115" customWidth="1"/>
    <col min="14860" max="14860" width="16.625" style="115" customWidth="1"/>
    <col min="14861" max="14862" width="24.75" style="115" customWidth="1"/>
    <col min="14863" max="14863" width="8" style="115" customWidth="1"/>
    <col min="14864" max="15104" width="9" style="115"/>
    <col min="15105" max="15105" width="0" style="115" hidden="1" customWidth="1"/>
    <col min="15106" max="15106" width="7.5" style="115" customWidth="1"/>
    <col min="15107" max="15107" width="9.25" style="115" customWidth="1"/>
    <col min="15108" max="15108" width="8.75" style="115" customWidth="1"/>
    <col min="15109" max="15109" width="10" style="115" customWidth="1"/>
    <col min="15110" max="15110" width="64.875" style="115" customWidth="1"/>
    <col min="15111" max="15111" width="7.875" style="115" customWidth="1"/>
    <col min="15112" max="15112" width="11.375" style="115" customWidth="1"/>
    <col min="15113" max="15113" width="10.375" style="115" customWidth="1"/>
    <col min="15114" max="15114" width="8.875" style="115" customWidth="1"/>
    <col min="15115" max="15115" width="11.25" style="115" customWidth="1"/>
    <col min="15116" max="15116" width="16.625" style="115" customWidth="1"/>
    <col min="15117" max="15118" width="24.75" style="115" customWidth="1"/>
    <col min="15119" max="15119" width="8" style="115" customWidth="1"/>
    <col min="15120" max="15360" width="9" style="115"/>
    <col min="15361" max="15361" width="0" style="115" hidden="1" customWidth="1"/>
    <col min="15362" max="15362" width="7.5" style="115" customWidth="1"/>
    <col min="15363" max="15363" width="9.25" style="115" customWidth="1"/>
    <col min="15364" max="15364" width="8.75" style="115" customWidth="1"/>
    <col min="15365" max="15365" width="10" style="115" customWidth="1"/>
    <col min="15366" max="15366" width="64.875" style="115" customWidth="1"/>
    <col min="15367" max="15367" width="7.875" style="115" customWidth="1"/>
    <col min="15368" max="15368" width="11.375" style="115" customWidth="1"/>
    <col min="15369" max="15369" width="10.375" style="115" customWidth="1"/>
    <col min="15370" max="15370" width="8.875" style="115" customWidth="1"/>
    <col min="15371" max="15371" width="11.25" style="115" customWidth="1"/>
    <col min="15372" max="15372" width="16.625" style="115" customWidth="1"/>
    <col min="15373" max="15374" width="24.75" style="115" customWidth="1"/>
    <col min="15375" max="15375" width="8" style="115" customWidth="1"/>
    <col min="15376" max="15616" width="9" style="115"/>
    <col min="15617" max="15617" width="0" style="115" hidden="1" customWidth="1"/>
    <col min="15618" max="15618" width="7.5" style="115" customWidth="1"/>
    <col min="15619" max="15619" width="9.25" style="115" customWidth="1"/>
    <col min="15620" max="15620" width="8.75" style="115" customWidth="1"/>
    <col min="15621" max="15621" width="10" style="115" customWidth="1"/>
    <col min="15622" max="15622" width="64.875" style="115" customWidth="1"/>
    <col min="15623" max="15623" width="7.875" style="115" customWidth="1"/>
    <col min="15624" max="15624" width="11.375" style="115" customWidth="1"/>
    <col min="15625" max="15625" width="10.375" style="115" customWidth="1"/>
    <col min="15626" max="15626" width="8.875" style="115" customWidth="1"/>
    <col min="15627" max="15627" width="11.25" style="115" customWidth="1"/>
    <col min="15628" max="15628" width="16.625" style="115" customWidth="1"/>
    <col min="15629" max="15630" width="24.75" style="115" customWidth="1"/>
    <col min="15631" max="15631" width="8" style="115" customWidth="1"/>
    <col min="15632" max="15872" width="9" style="115"/>
    <col min="15873" max="15873" width="0" style="115" hidden="1" customWidth="1"/>
    <col min="15874" max="15874" width="7.5" style="115" customWidth="1"/>
    <col min="15875" max="15875" width="9.25" style="115" customWidth="1"/>
    <col min="15876" max="15876" width="8.75" style="115" customWidth="1"/>
    <col min="15877" max="15877" width="10" style="115" customWidth="1"/>
    <col min="15878" max="15878" width="64.875" style="115" customWidth="1"/>
    <col min="15879" max="15879" width="7.875" style="115" customWidth="1"/>
    <col min="15880" max="15880" width="11.375" style="115" customWidth="1"/>
    <col min="15881" max="15881" width="10.375" style="115" customWidth="1"/>
    <col min="15882" max="15882" width="8.875" style="115" customWidth="1"/>
    <col min="15883" max="15883" width="11.25" style="115" customWidth="1"/>
    <col min="15884" max="15884" width="16.625" style="115" customWidth="1"/>
    <col min="15885" max="15886" width="24.75" style="115" customWidth="1"/>
    <col min="15887" max="15887" width="8" style="115" customWidth="1"/>
    <col min="15888" max="16128" width="9" style="115"/>
    <col min="16129" max="16129" width="0" style="115" hidden="1" customWidth="1"/>
    <col min="16130" max="16130" width="7.5" style="115" customWidth="1"/>
    <col min="16131" max="16131" width="9.25" style="115" customWidth="1"/>
    <col min="16132" max="16132" width="8.75" style="115" customWidth="1"/>
    <col min="16133" max="16133" width="10" style="115" customWidth="1"/>
    <col min="16134" max="16134" width="64.875" style="115" customWidth="1"/>
    <col min="16135" max="16135" width="7.875" style="115" customWidth="1"/>
    <col min="16136" max="16136" width="11.375" style="115" customWidth="1"/>
    <col min="16137" max="16137" width="10.375" style="115" customWidth="1"/>
    <col min="16138" max="16138" width="8.875" style="115" customWidth="1"/>
    <col min="16139" max="16139" width="11.25" style="115" customWidth="1"/>
    <col min="16140" max="16140" width="16.625" style="115" customWidth="1"/>
    <col min="16141" max="16142" width="24.75" style="115" customWidth="1"/>
    <col min="16143" max="16143" width="8" style="115" customWidth="1"/>
    <col min="16144" max="16384" width="9" style="115"/>
  </cols>
  <sheetData>
    <row r="1" spans="1:15" s="47" customFormat="1" ht="21.75" thickTop="1" thickBot="1" x14ac:dyDescent="0.25">
      <c r="A1" s="47" t="s">
        <v>15</v>
      </c>
      <c r="B1" s="213" t="s">
        <v>39</v>
      </c>
      <c r="C1" s="214"/>
      <c r="D1" s="214"/>
      <c r="E1" s="48"/>
      <c r="F1" s="48" t="s">
        <v>40</v>
      </c>
      <c r="G1" s="48"/>
      <c r="H1" s="49"/>
      <c r="I1" s="50"/>
      <c r="J1" s="51"/>
      <c r="K1" s="51"/>
      <c r="L1" s="52" t="s">
        <v>29</v>
      </c>
      <c r="M1" s="53"/>
    </row>
    <row r="2" spans="1:15" s="47" customFormat="1" ht="73.5" thickTop="1" thickBot="1" x14ac:dyDescent="0.25">
      <c r="B2" s="215" t="s">
        <v>41</v>
      </c>
      <c r="C2" s="216"/>
      <c r="D2" s="54"/>
      <c r="E2" s="55"/>
      <c r="F2" s="56" t="s">
        <v>124</v>
      </c>
      <c r="G2" s="57"/>
      <c r="H2" s="58"/>
      <c r="I2" s="217" t="s">
        <v>42</v>
      </c>
      <c r="J2" s="218"/>
      <c r="K2" s="200">
        <f>SUM(L24,L60)</f>
        <v>0</v>
      </c>
      <c r="L2" s="201"/>
    </row>
    <row r="3" spans="1:15" s="47" customFormat="1" ht="17.25" thickTop="1" thickBot="1" x14ac:dyDescent="0.25">
      <c r="B3" s="59" t="s">
        <v>43</v>
      </c>
      <c r="C3" s="60"/>
      <c r="D3" s="202" t="s">
        <v>29</v>
      </c>
      <c r="E3" s="202"/>
      <c r="F3" s="61" t="s">
        <v>18</v>
      </c>
      <c r="G3" s="62"/>
      <c r="H3" s="63"/>
      <c r="I3" s="64"/>
      <c r="J3" s="65"/>
      <c r="K3" s="203"/>
      <c r="L3" s="204"/>
    </row>
    <row r="4" spans="1:15" s="47" customFormat="1" ht="18" customHeight="1" thickTop="1" x14ac:dyDescent="0.2">
      <c r="B4" s="205" t="s">
        <v>44</v>
      </c>
      <c r="C4" s="206"/>
      <c r="D4" s="207"/>
      <c r="E4" s="66"/>
      <c r="F4" s="67" t="s">
        <v>45</v>
      </c>
      <c r="G4" s="68"/>
      <c r="H4" s="69"/>
      <c r="I4" s="208" t="s">
        <v>46</v>
      </c>
      <c r="J4" s="209"/>
      <c r="K4" s="70"/>
      <c r="L4" s="71"/>
    </row>
    <row r="5" spans="1:15" s="47" customFormat="1" ht="18" customHeight="1" x14ac:dyDescent="0.2">
      <c r="B5" s="72" t="s">
        <v>47</v>
      </c>
      <c r="C5" s="73"/>
      <c r="D5" s="73"/>
      <c r="E5" s="74" t="s">
        <v>48</v>
      </c>
      <c r="F5" s="219" t="s">
        <v>30</v>
      </c>
      <c r="G5" s="219"/>
      <c r="H5" s="220"/>
      <c r="I5" s="212" t="s">
        <v>49</v>
      </c>
      <c r="J5" s="207"/>
      <c r="K5" s="75" t="s">
        <v>108</v>
      </c>
      <c r="L5" s="76"/>
    </row>
    <row r="6" spans="1:15" s="47" customFormat="1" ht="18" customHeight="1" thickBot="1" x14ac:dyDescent="0.25">
      <c r="B6" s="72" t="s">
        <v>50</v>
      </c>
      <c r="C6" s="73"/>
      <c r="D6" s="73"/>
      <c r="E6" s="75" t="s">
        <v>51</v>
      </c>
      <c r="F6" s="210"/>
      <c r="G6" s="210"/>
      <c r="H6" s="211"/>
      <c r="I6" s="212" t="s">
        <v>52</v>
      </c>
      <c r="J6" s="207"/>
      <c r="K6" s="75" t="s">
        <v>109</v>
      </c>
      <c r="L6" s="76"/>
      <c r="O6" s="77"/>
    </row>
    <row r="7" spans="1:15" s="47" customFormat="1" ht="12" customHeight="1" x14ac:dyDescent="0.2">
      <c r="B7" s="223" t="s">
        <v>118</v>
      </c>
      <c r="C7" s="224"/>
      <c r="D7" s="224"/>
      <c r="E7" s="224"/>
      <c r="F7" s="224"/>
      <c r="G7" s="224"/>
      <c r="H7" s="224"/>
      <c r="I7" s="224"/>
      <c r="J7" s="224"/>
      <c r="K7" s="78" t="s">
        <v>49</v>
      </c>
      <c r="L7" s="79">
        <v>5003520263</v>
      </c>
    </row>
    <row r="8" spans="1:15" s="47" customFormat="1" x14ac:dyDescent="0.2">
      <c r="B8" s="225" t="s">
        <v>53</v>
      </c>
      <c r="C8" s="227" t="s">
        <v>54</v>
      </c>
      <c r="D8" s="227" t="s">
        <v>55</v>
      </c>
      <c r="E8" s="227" t="s">
        <v>56</v>
      </c>
      <c r="F8" s="229" t="s">
        <v>57</v>
      </c>
      <c r="G8" s="229" t="s">
        <v>58</v>
      </c>
      <c r="H8" s="229" t="s">
        <v>59</v>
      </c>
      <c r="I8" s="227" t="s">
        <v>60</v>
      </c>
      <c r="J8" s="227" t="s">
        <v>61</v>
      </c>
      <c r="K8" s="221" t="s">
        <v>62</v>
      </c>
      <c r="L8" s="222"/>
    </row>
    <row r="9" spans="1:15" s="47" customFormat="1" x14ac:dyDescent="0.2">
      <c r="B9" s="225"/>
      <c r="C9" s="227"/>
      <c r="D9" s="227"/>
      <c r="E9" s="227"/>
      <c r="F9" s="229"/>
      <c r="G9" s="229"/>
      <c r="H9" s="229"/>
      <c r="I9" s="227"/>
      <c r="J9" s="227"/>
      <c r="K9" s="221"/>
      <c r="L9" s="222"/>
    </row>
    <row r="10" spans="1:15" s="47" customFormat="1" ht="12.75" thickBot="1" x14ac:dyDescent="0.25">
      <c r="B10" s="226"/>
      <c r="C10" s="228"/>
      <c r="D10" s="228"/>
      <c r="E10" s="228"/>
      <c r="F10" s="230"/>
      <c r="G10" s="230"/>
      <c r="H10" s="230"/>
      <c r="I10" s="228"/>
      <c r="J10" s="228"/>
      <c r="K10" s="80" t="s">
        <v>63</v>
      </c>
      <c r="L10" s="81" t="s">
        <v>64</v>
      </c>
    </row>
    <row r="11" spans="1:15" s="88" customFormat="1" ht="13.5" thickBot="1" x14ac:dyDescent="0.25">
      <c r="A11" s="82" t="s">
        <v>65</v>
      </c>
      <c r="B11" s="83" t="s">
        <v>28</v>
      </c>
      <c r="C11" s="84">
        <v>1</v>
      </c>
      <c r="D11" s="85"/>
      <c r="E11" s="85"/>
      <c r="F11" s="86" t="s">
        <v>66</v>
      </c>
      <c r="G11" s="84"/>
      <c r="H11" s="84"/>
      <c r="I11" s="84"/>
      <c r="J11" s="84"/>
      <c r="K11" s="84"/>
      <c r="L11" s="87"/>
    </row>
    <row r="12" spans="1:15" s="88" customFormat="1" ht="12" thickBot="1" x14ac:dyDescent="0.25">
      <c r="A12" s="88" t="s">
        <v>67</v>
      </c>
      <c r="B12" s="89">
        <f>1+MAX($B$11:B11)</f>
        <v>1</v>
      </c>
      <c r="C12" s="90" t="s">
        <v>68</v>
      </c>
      <c r="D12" s="91"/>
      <c r="E12" s="92" t="s">
        <v>69</v>
      </c>
      <c r="F12" s="93" t="s">
        <v>27</v>
      </c>
      <c r="G12" s="92" t="s">
        <v>70</v>
      </c>
      <c r="H12" s="94">
        <v>1</v>
      </c>
      <c r="I12" s="92"/>
      <c r="J12" s="95" t="str">
        <f>IF(I12=0,"",I12*H12)</f>
        <v/>
      </c>
      <c r="K12" s="96"/>
      <c r="L12" s="97">
        <f>ROUND((ROUND(H12,3))*(ROUND(K12,2)),2)</f>
        <v>0</v>
      </c>
    </row>
    <row r="13" spans="1:15" s="88" customFormat="1" x14ac:dyDescent="0.2">
      <c r="A13" s="88" t="s">
        <v>71</v>
      </c>
      <c r="B13" s="98"/>
      <c r="F13" s="99" t="s">
        <v>72</v>
      </c>
      <c r="G13" s="100"/>
      <c r="H13" s="100"/>
      <c r="I13" s="100"/>
      <c r="J13" s="100"/>
      <c r="K13" s="100"/>
      <c r="L13" s="101"/>
    </row>
    <row r="14" spans="1:15" s="88" customFormat="1" x14ac:dyDescent="0.2">
      <c r="A14" s="88" t="s">
        <v>73</v>
      </c>
      <c r="B14" s="98"/>
      <c r="F14" s="102" t="s">
        <v>74</v>
      </c>
      <c r="G14" s="100"/>
      <c r="H14" s="100"/>
      <c r="I14" s="100"/>
      <c r="J14" s="100"/>
      <c r="K14" s="100"/>
      <c r="L14" s="101"/>
    </row>
    <row r="15" spans="1:15" s="88" customFormat="1" ht="68.25" thickBot="1" x14ac:dyDescent="0.25">
      <c r="A15" s="88" t="s">
        <v>75</v>
      </c>
      <c r="B15" s="103"/>
      <c r="C15" s="104"/>
      <c r="D15" s="104"/>
      <c r="E15" s="104"/>
      <c r="F15" s="105" t="s">
        <v>76</v>
      </c>
      <c r="G15" s="106"/>
      <c r="H15" s="106"/>
      <c r="I15" s="106"/>
      <c r="J15" s="106"/>
      <c r="K15" s="106"/>
      <c r="L15" s="107"/>
    </row>
    <row r="16" spans="1:15" s="88" customFormat="1" ht="12" thickBot="1" x14ac:dyDescent="0.25">
      <c r="A16" s="88" t="s">
        <v>67</v>
      </c>
      <c r="B16" s="108">
        <f>1+MAX($B$11:B15)</f>
        <v>2</v>
      </c>
      <c r="C16" s="90" t="s">
        <v>77</v>
      </c>
      <c r="D16" s="91"/>
      <c r="E16" s="92" t="s">
        <v>69</v>
      </c>
      <c r="F16" s="93" t="s">
        <v>78</v>
      </c>
      <c r="G16" s="92" t="s">
        <v>70</v>
      </c>
      <c r="H16" s="94">
        <v>1</v>
      </c>
      <c r="I16" s="92"/>
      <c r="J16" s="95" t="str">
        <f>IF(I16=0,"",I16*H16)</f>
        <v/>
      </c>
      <c r="K16" s="96"/>
      <c r="L16" s="97">
        <f>ROUND((ROUND(H16,3))*(ROUND(K16,2)),2)</f>
        <v>0</v>
      </c>
    </row>
    <row r="17" spans="1:12" s="88" customFormat="1" x14ac:dyDescent="0.2">
      <c r="A17" s="88" t="s">
        <v>71</v>
      </c>
      <c r="B17" s="98"/>
      <c r="F17" s="99" t="s">
        <v>79</v>
      </c>
      <c r="G17" s="100"/>
      <c r="H17" s="100"/>
      <c r="I17" s="100"/>
      <c r="J17" s="100"/>
      <c r="K17" s="100"/>
      <c r="L17" s="101"/>
    </row>
    <row r="18" spans="1:12" s="88" customFormat="1" x14ac:dyDescent="0.2">
      <c r="A18" s="88" t="s">
        <v>73</v>
      </c>
      <c r="B18" s="98"/>
      <c r="F18" s="102" t="s">
        <v>74</v>
      </c>
      <c r="G18" s="100"/>
      <c r="H18" s="100"/>
      <c r="I18" s="100"/>
      <c r="J18" s="100"/>
      <c r="K18" s="100"/>
      <c r="L18" s="101"/>
    </row>
    <row r="19" spans="1:12" s="88" customFormat="1" ht="79.5" thickBot="1" x14ac:dyDescent="0.25">
      <c r="A19" s="88" t="s">
        <v>75</v>
      </c>
      <c r="B19" s="103"/>
      <c r="C19" s="104"/>
      <c r="D19" s="104"/>
      <c r="E19" s="104"/>
      <c r="F19" s="105" t="s">
        <v>80</v>
      </c>
      <c r="G19" s="106"/>
      <c r="H19" s="106"/>
      <c r="I19" s="106"/>
      <c r="J19" s="106"/>
      <c r="K19" s="106"/>
      <c r="L19" s="107"/>
    </row>
    <row r="20" spans="1:12" s="88" customFormat="1" ht="12" thickBot="1" x14ac:dyDescent="0.25">
      <c r="A20" s="88" t="s">
        <v>67</v>
      </c>
      <c r="B20" s="108">
        <f>1+MAX($B$11:B19)</f>
        <v>3</v>
      </c>
      <c r="C20" s="90" t="s">
        <v>81</v>
      </c>
      <c r="D20" s="91"/>
      <c r="E20" s="92" t="s">
        <v>69</v>
      </c>
      <c r="F20" s="93" t="s">
        <v>26</v>
      </c>
      <c r="G20" s="92" t="s">
        <v>70</v>
      </c>
      <c r="H20" s="94">
        <v>1</v>
      </c>
      <c r="I20" s="92"/>
      <c r="J20" s="95" t="str">
        <f>IF(I20=0,"",I20*H20)</f>
        <v/>
      </c>
      <c r="K20" s="96"/>
      <c r="L20" s="97">
        <f>ROUND((ROUND(H20,3))*(ROUND(K20,2)),2)</f>
        <v>0</v>
      </c>
    </row>
    <row r="21" spans="1:12" s="88" customFormat="1" x14ac:dyDescent="0.2">
      <c r="A21" s="88" t="s">
        <v>71</v>
      </c>
      <c r="B21" s="98"/>
      <c r="F21" s="99" t="s">
        <v>82</v>
      </c>
      <c r="G21" s="100"/>
      <c r="H21" s="100"/>
      <c r="I21" s="100"/>
      <c r="J21" s="100"/>
      <c r="K21" s="100"/>
      <c r="L21" s="101"/>
    </row>
    <row r="22" spans="1:12" s="88" customFormat="1" x14ac:dyDescent="0.2">
      <c r="A22" s="88" t="s">
        <v>73</v>
      </c>
      <c r="B22" s="98"/>
      <c r="F22" s="102" t="s">
        <v>74</v>
      </c>
      <c r="G22" s="100"/>
      <c r="H22" s="100"/>
      <c r="I22" s="100"/>
      <c r="J22" s="100"/>
      <c r="K22" s="100"/>
      <c r="L22" s="101"/>
    </row>
    <row r="23" spans="1:12" s="88" customFormat="1" ht="34.5" thickBot="1" x14ac:dyDescent="0.25">
      <c r="A23" s="88" t="s">
        <v>75</v>
      </c>
      <c r="B23" s="103"/>
      <c r="C23" s="104"/>
      <c r="D23" s="104"/>
      <c r="E23" s="104"/>
      <c r="F23" s="105" t="s">
        <v>83</v>
      </c>
      <c r="G23" s="106"/>
      <c r="H23" s="106"/>
      <c r="I23" s="106"/>
      <c r="J23" s="106"/>
      <c r="K23" s="106"/>
      <c r="L23" s="107"/>
    </row>
    <row r="24" spans="1:12" ht="13.5" thickBot="1" x14ac:dyDescent="0.25">
      <c r="A24" s="109" t="s">
        <v>84</v>
      </c>
      <c r="B24" s="110" t="s">
        <v>85</v>
      </c>
      <c r="C24" s="111" t="s">
        <v>86</v>
      </c>
      <c r="D24" s="112"/>
      <c r="E24" s="112"/>
      <c r="F24" s="113" t="s">
        <v>66</v>
      </c>
      <c r="G24" s="111"/>
      <c r="H24" s="111"/>
      <c r="I24" s="111"/>
      <c r="J24" s="111"/>
      <c r="K24" s="111"/>
      <c r="L24" s="114">
        <f>SUM(L12:L23)</f>
        <v>0</v>
      </c>
    </row>
    <row r="25" spans="1:12" ht="13.5" thickBot="1" x14ac:dyDescent="0.25">
      <c r="A25" s="82" t="s">
        <v>65</v>
      </c>
      <c r="B25" s="83" t="s">
        <v>28</v>
      </c>
      <c r="C25" s="84">
        <v>2</v>
      </c>
      <c r="D25" s="85"/>
      <c r="E25" s="85"/>
      <c r="F25" s="86" t="s">
        <v>87</v>
      </c>
      <c r="G25" s="84"/>
      <c r="H25" s="84"/>
      <c r="I25" s="84"/>
      <c r="J25" s="84"/>
      <c r="K25" s="84"/>
      <c r="L25" s="87"/>
    </row>
    <row r="26" spans="1:12" s="88" customFormat="1" ht="12" thickBot="1" x14ac:dyDescent="0.25">
      <c r="A26" s="88" t="s">
        <v>67</v>
      </c>
      <c r="B26" s="108">
        <f>1+MAX($B$11:B25)</f>
        <v>4</v>
      </c>
      <c r="C26" s="90" t="s">
        <v>88</v>
      </c>
      <c r="D26" s="91"/>
      <c r="E26" s="92" t="s">
        <v>69</v>
      </c>
      <c r="F26" s="93" t="s">
        <v>89</v>
      </c>
      <c r="G26" s="92" t="s">
        <v>70</v>
      </c>
      <c r="H26" s="94">
        <v>1</v>
      </c>
      <c r="I26" s="92"/>
      <c r="J26" s="95" t="str">
        <f>IF(I26=0,"",I26*H26)</f>
        <v/>
      </c>
      <c r="K26" s="96"/>
      <c r="L26" s="116">
        <f>ROUND((ROUND(H26,3))*(ROUND(K26,2)),2)</f>
        <v>0</v>
      </c>
    </row>
    <row r="27" spans="1:12" s="88" customFormat="1" x14ac:dyDescent="0.2">
      <c r="A27" s="88" t="s">
        <v>71</v>
      </c>
      <c r="B27" s="98"/>
      <c r="F27" s="99" t="s">
        <v>90</v>
      </c>
      <c r="G27" s="100"/>
      <c r="H27" s="100"/>
      <c r="I27" s="100"/>
      <c r="J27" s="100"/>
      <c r="K27" s="100"/>
      <c r="L27" s="101"/>
    </row>
    <row r="28" spans="1:12" s="88" customFormat="1" x14ac:dyDescent="0.2">
      <c r="A28" s="88" t="s">
        <v>73</v>
      </c>
      <c r="B28" s="98"/>
      <c r="F28" s="102" t="s">
        <v>74</v>
      </c>
      <c r="G28" s="100"/>
      <c r="H28" s="100"/>
      <c r="I28" s="100"/>
      <c r="J28" s="100"/>
      <c r="K28" s="100"/>
      <c r="L28" s="101"/>
    </row>
    <row r="29" spans="1:12" s="88" customFormat="1" ht="68.25" thickBot="1" x14ac:dyDescent="0.25">
      <c r="A29" s="88" t="s">
        <v>75</v>
      </c>
      <c r="B29" s="103"/>
      <c r="C29" s="104"/>
      <c r="D29" s="104"/>
      <c r="E29" s="104"/>
      <c r="F29" s="105" t="s">
        <v>91</v>
      </c>
      <c r="G29" s="106"/>
      <c r="H29" s="106"/>
      <c r="I29" s="106"/>
      <c r="J29" s="106"/>
      <c r="K29" s="106"/>
      <c r="L29" s="107"/>
    </row>
    <row r="30" spans="1:12" s="88" customFormat="1" ht="12" thickBot="1" x14ac:dyDescent="0.25">
      <c r="A30" s="88" t="s">
        <v>67</v>
      </c>
      <c r="B30" s="108">
        <f>1+MAX($B$11:B29)</f>
        <v>5</v>
      </c>
      <c r="C30" s="90" t="s">
        <v>92</v>
      </c>
      <c r="D30" s="91"/>
      <c r="E30" s="92" t="s">
        <v>69</v>
      </c>
      <c r="F30" s="93" t="s">
        <v>93</v>
      </c>
      <c r="G30" s="92" t="s">
        <v>70</v>
      </c>
      <c r="H30" s="94">
        <v>1</v>
      </c>
      <c r="I30" s="92"/>
      <c r="J30" s="95" t="str">
        <f>IF(I30=0,"",I30*H30)</f>
        <v/>
      </c>
      <c r="K30" s="96"/>
      <c r="L30" s="116">
        <f>ROUND((ROUND(H30,3))*(ROUND(K30,2)),2)</f>
        <v>0</v>
      </c>
    </row>
    <row r="31" spans="1:12" s="88" customFormat="1" x14ac:dyDescent="0.2">
      <c r="A31" s="88" t="s">
        <v>71</v>
      </c>
      <c r="B31" s="98"/>
      <c r="F31" s="99" t="s">
        <v>94</v>
      </c>
      <c r="G31" s="100"/>
      <c r="H31" s="100"/>
      <c r="I31" s="100"/>
      <c r="J31" s="100"/>
      <c r="K31" s="100"/>
      <c r="L31" s="101"/>
    </row>
    <row r="32" spans="1:12" s="88" customFormat="1" x14ac:dyDescent="0.2">
      <c r="A32" s="88" t="s">
        <v>73</v>
      </c>
      <c r="B32" s="98"/>
      <c r="F32" s="102" t="s">
        <v>74</v>
      </c>
      <c r="G32" s="100"/>
      <c r="H32" s="100"/>
      <c r="I32" s="100"/>
      <c r="J32" s="100"/>
      <c r="K32" s="100"/>
      <c r="L32" s="101"/>
    </row>
    <row r="33" spans="1:12" s="88" customFormat="1" ht="57" thickBot="1" x14ac:dyDescent="0.25">
      <c r="A33" s="88" t="s">
        <v>75</v>
      </c>
      <c r="B33" s="103"/>
      <c r="C33" s="104"/>
      <c r="D33" s="104"/>
      <c r="E33" s="104"/>
      <c r="F33" s="105" t="s">
        <v>95</v>
      </c>
      <c r="G33" s="106"/>
      <c r="H33" s="106"/>
      <c r="I33" s="106"/>
      <c r="J33" s="106"/>
      <c r="K33" s="106"/>
      <c r="L33" s="107"/>
    </row>
    <row r="34" spans="1:12" s="88" customFormat="1" ht="12" thickBot="1" x14ac:dyDescent="0.25">
      <c r="A34" s="117" t="s">
        <v>67</v>
      </c>
      <c r="B34" s="89">
        <f>1+MAX($B$11:B33)</f>
        <v>6</v>
      </c>
      <c r="C34" s="90" t="s">
        <v>96</v>
      </c>
      <c r="D34" s="91"/>
      <c r="E34" s="92" t="s">
        <v>69</v>
      </c>
      <c r="F34" s="93" t="s">
        <v>103</v>
      </c>
      <c r="G34" s="92" t="s">
        <v>70</v>
      </c>
      <c r="H34" s="94">
        <v>1</v>
      </c>
      <c r="I34" s="92"/>
      <c r="J34" s="95" t="str">
        <f>IF(I34=0,"",I34*H34)</f>
        <v/>
      </c>
      <c r="K34" s="96"/>
      <c r="L34" s="97">
        <f>ROUND((ROUND(H34,3))*(ROUND(K34,2)),2)</f>
        <v>0</v>
      </c>
    </row>
    <row r="35" spans="1:12" s="88" customFormat="1" x14ac:dyDescent="0.2">
      <c r="A35" s="117" t="s">
        <v>71</v>
      </c>
      <c r="B35" s="98"/>
      <c r="F35" s="99" t="s">
        <v>98</v>
      </c>
      <c r="G35" s="100"/>
      <c r="H35" s="100"/>
      <c r="I35" s="100"/>
      <c r="J35" s="100"/>
      <c r="K35" s="100"/>
      <c r="L35" s="101"/>
    </row>
    <row r="36" spans="1:12" s="88" customFormat="1" x14ac:dyDescent="0.2">
      <c r="A36" s="117" t="s">
        <v>73</v>
      </c>
      <c r="B36" s="98"/>
      <c r="F36" s="102" t="s">
        <v>99</v>
      </c>
      <c r="G36" s="100"/>
      <c r="H36" s="100"/>
      <c r="I36" s="100"/>
      <c r="J36" s="100"/>
      <c r="K36" s="100"/>
      <c r="L36" s="101"/>
    </row>
    <row r="37" spans="1:12" s="88" customFormat="1" ht="68.25" thickBot="1" x14ac:dyDescent="0.25">
      <c r="A37" s="117" t="s">
        <v>75</v>
      </c>
      <c r="B37" s="103"/>
      <c r="C37" s="104"/>
      <c r="D37" s="104"/>
      <c r="E37" s="104"/>
      <c r="F37" s="105" t="s">
        <v>100</v>
      </c>
      <c r="G37" s="106"/>
      <c r="H37" s="106"/>
      <c r="I37" s="106"/>
      <c r="J37" s="106"/>
      <c r="K37" s="106"/>
      <c r="L37" s="107"/>
    </row>
    <row r="38" spans="1:12" s="88" customFormat="1" ht="12" thickBot="1" x14ac:dyDescent="0.25">
      <c r="A38" s="117" t="s">
        <v>67</v>
      </c>
      <c r="B38" s="89">
        <f>1+MAX($B$11:B37)</f>
        <v>7</v>
      </c>
      <c r="C38" s="90" t="s">
        <v>101</v>
      </c>
      <c r="D38" s="91"/>
      <c r="E38" s="92" t="s">
        <v>69</v>
      </c>
      <c r="F38" s="93" t="s">
        <v>97</v>
      </c>
      <c r="G38" s="92" t="s">
        <v>70</v>
      </c>
      <c r="H38" s="94">
        <v>1</v>
      </c>
      <c r="I38" s="92"/>
      <c r="J38" s="95" t="str">
        <f>IF(I38=0,"",I38*H38)</f>
        <v/>
      </c>
      <c r="K38" s="96"/>
      <c r="L38" s="97">
        <f>ROUND((ROUND(H38,3))*(ROUND(K38,2)),2)</f>
        <v>0</v>
      </c>
    </row>
    <row r="39" spans="1:12" s="88" customFormat="1" x14ac:dyDescent="0.2">
      <c r="A39" s="117" t="s">
        <v>71</v>
      </c>
      <c r="B39" s="98"/>
      <c r="F39" s="99" t="s">
        <v>98</v>
      </c>
      <c r="G39" s="100"/>
      <c r="H39" s="100"/>
      <c r="I39" s="100"/>
      <c r="J39" s="100"/>
      <c r="K39" s="100"/>
      <c r="L39" s="101"/>
    </row>
    <row r="40" spans="1:12" s="88" customFormat="1" x14ac:dyDescent="0.2">
      <c r="A40" s="117" t="s">
        <v>73</v>
      </c>
      <c r="B40" s="98"/>
      <c r="F40" s="102" t="s">
        <v>99</v>
      </c>
      <c r="G40" s="100"/>
      <c r="H40" s="100"/>
      <c r="I40" s="100"/>
      <c r="J40" s="100"/>
      <c r="K40" s="100"/>
      <c r="L40" s="101"/>
    </row>
    <row r="41" spans="1:12" s="88" customFormat="1" ht="45.75" thickBot="1" x14ac:dyDescent="0.25">
      <c r="A41" s="117" t="s">
        <v>75</v>
      </c>
      <c r="B41" s="103"/>
      <c r="C41" s="104"/>
      <c r="D41" s="104"/>
      <c r="E41" s="104"/>
      <c r="F41" s="105" t="s">
        <v>107</v>
      </c>
      <c r="G41" s="106"/>
      <c r="H41" s="106"/>
      <c r="I41" s="106"/>
      <c r="J41" s="106"/>
      <c r="K41" s="106"/>
      <c r="L41" s="107"/>
    </row>
    <row r="42" spans="1:12" s="88" customFormat="1" ht="12" thickBot="1" x14ac:dyDescent="0.25">
      <c r="A42" s="117" t="s">
        <v>67</v>
      </c>
      <c r="B42" s="89">
        <f>1+MAX($B$11:B41)</f>
        <v>8</v>
      </c>
      <c r="C42" s="90" t="s">
        <v>110</v>
      </c>
      <c r="D42" s="91"/>
      <c r="E42" s="92" t="s">
        <v>69</v>
      </c>
      <c r="F42" s="93" t="s">
        <v>111</v>
      </c>
      <c r="G42" s="92" t="s">
        <v>70</v>
      </c>
      <c r="H42" s="94">
        <v>1</v>
      </c>
      <c r="I42" s="92"/>
      <c r="J42" s="95" t="str">
        <f>IF(I42=0,"",I42*H42)</f>
        <v/>
      </c>
      <c r="K42" s="96"/>
      <c r="L42" s="97">
        <f>ROUND((ROUND(H42,3))*(ROUND(K42,2)),2)</f>
        <v>0</v>
      </c>
    </row>
    <row r="43" spans="1:12" s="88" customFormat="1" x14ac:dyDescent="0.2">
      <c r="A43" s="117" t="s">
        <v>71</v>
      </c>
      <c r="B43" s="98"/>
      <c r="F43" s="99" t="s">
        <v>112</v>
      </c>
      <c r="G43" s="100"/>
      <c r="H43" s="100"/>
      <c r="I43" s="100"/>
      <c r="J43" s="100"/>
      <c r="K43" s="100"/>
      <c r="L43" s="101"/>
    </row>
    <row r="44" spans="1:12" s="88" customFormat="1" x14ac:dyDescent="0.2">
      <c r="A44" s="117" t="s">
        <v>73</v>
      </c>
      <c r="B44" s="98"/>
      <c r="F44" s="102" t="s">
        <v>99</v>
      </c>
      <c r="G44" s="100"/>
      <c r="H44" s="100"/>
      <c r="I44" s="100"/>
      <c r="J44" s="100"/>
      <c r="K44" s="100"/>
      <c r="L44" s="101"/>
    </row>
    <row r="45" spans="1:12" s="88" customFormat="1" ht="23.25" thickBot="1" x14ac:dyDescent="0.25">
      <c r="A45" s="117" t="s">
        <v>75</v>
      </c>
      <c r="B45" s="103"/>
      <c r="C45" s="104"/>
      <c r="D45" s="104"/>
      <c r="E45" s="104"/>
      <c r="F45" s="105" t="s">
        <v>113</v>
      </c>
      <c r="G45" s="106"/>
      <c r="H45" s="106"/>
      <c r="I45" s="106"/>
      <c r="J45" s="106"/>
      <c r="K45" s="106"/>
      <c r="L45" s="107"/>
    </row>
    <row r="46" spans="1:12" s="88" customFormat="1" ht="12" thickBot="1" x14ac:dyDescent="0.25">
      <c r="A46" s="117" t="s">
        <v>67</v>
      </c>
      <c r="B46" s="89">
        <f>1+MAX($B$11:B45)</f>
        <v>9</v>
      </c>
      <c r="C46" s="90" t="s">
        <v>114</v>
      </c>
      <c r="D46" s="91"/>
      <c r="E46" s="92" t="s">
        <v>69</v>
      </c>
      <c r="F46" s="93" t="s">
        <v>115</v>
      </c>
      <c r="G46" s="92" t="s">
        <v>70</v>
      </c>
      <c r="H46" s="94">
        <v>1</v>
      </c>
      <c r="I46" s="92"/>
      <c r="J46" s="95" t="str">
        <f>IF(I46=0,"",I46*H46)</f>
        <v/>
      </c>
      <c r="K46" s="96"/>
      <c r="L46" s="97">
        <f>ROUND((ROUND(H46,3))*(ROUND(K46,2)),2)</f>
        <v>0</v>
      </c>
    </row>
    <row r="47" spans="1:12" s="88" customFormat="1" ht="22.5" x14ac:dyDescent="0.2">
      <c r="A47" s="117" t="s">
        <v>71</v>
      </c>
      <c r="B47" s="98"/>
      <c r="F47" s="99" t="s">
        <v>116</v>
      </c>
      <c r="G47" s="100"/>
      <c r="H47" s="100"/>
      <c r="I47" s="100"/>
      <c r="J47" s="100"/>
      <c r="K47" s="100"/>
      <c r="L47" s="101"/>
    </row>
    <row r="48" spans="1:12" s="88" customFormat="1" x14ac:dyDescent="0.2">
      <c r="A48" s="117" t="s">
        <v>73</v>
      </c>
      <c r="B48" s="98"/>
      <c r="F48" s="102" t="s">
        <v>99</v>
      </c>
      <c r="G48" s="100"/>
      <c r="H48" s="100"/>
      <c r="I48" s="100"/>
      <c r="J48" s="100"/>
      <c r="K48" s="100"/>
      <c r="L48" s="101"/>
    </row>
    <row r="49" spans="1:12" s="88" customFormat="1" ht="34.5" thickBot="1" x14ac:dyDescent="0.25">
      <c r="A49" s="117" t="s">
        <v>75</v>
      </c>
      <c r="B49" s="103"/>
      <c r="C49" s="104"/>
      <c r="D49" s="104"/>
      <c r="E49" s="104"/>
      <c r="F49" s="105" t="s">
        <v>117</v>
      </c>
      <c r="G49" s="106"/>
      <c r="H49" s="106"/>
      <c r="I49" s="106"/>
      <c r="J49" s="106"/>
      <c r="K49" s="106"/>
      <c r="L49" s="107"/>
    </row>
    <row r="50" spans="1:12" s="88" customFormat="1" ht="12" thickBot="1" x14ac:dyDescent="0.25">
      <c r="A50" s="117" t="s">
        <v>67</v>
      </c>
      <c r="B50" s="89">
        <f>1+MAX($B$13:B49)</f>
        <v>10</v>
      </c>
      <c r="C50" s="90" t="s">
        <v>101</v>
      </c>
      <c r="D50" s="91"/>
      <c r="E50" s="92" t="s">
        <v>69</v>
      </c>
      <c r="F50" s="93" t="s">
        <v>119</v>
      </c>
      <c r="G50" s="92" t="s">
        <v>120</v>
      </c>
      <c r="H50" s="94">
        <v>20</v>
      </c>
      <c r="I50" s="92"/>
      <c r="J50" s="95" t="str">
        <f>IF(I50=0,"",I50*H50)</f>
        <v/>
      </c>
      <c r="K50" s="96"/>
      <c r="L50" s="97">
        <f>ROUND((ROUND(H50,3))*(ROUND(K50,2)),2)</f>
        <v>0</v>
      </c>
    </row>
    <row r="51" spans="1:12" s="88" customFormat="1" x14ac:dyDescent="0.2">
      <c r="A51" s="117" t="s">
        <v>71</v>
      </c>
      <c r="B51" s="98"/>
      <c r="F51" s="99" t="s">
        <v>121</v>
      </c>
      <c r="G51" s="100"/>
      <c r="H51" s="100"/>
      <c r="I51" s="100"/>
      <c r="J51" s="100"/>
      <c r="K51" s="100"/>
      <c r="L51" s="101"/>
    </row>
    <row r="52" spans="1:12" s="88" customFormat="1" x14ac:dyDescent="0.2">
      <c r="A52" s="117" t="s">
        <v>73</v>
      </c>
      <c r="B52" s="98"/>
      <c r="F52" s="102" t="s">
        <v>99</v>
      </c>
      <c r="G52" s="100"/>
      <c r="H52" s="100"/>
      <c r="I52" s="100"/>
      <c r="J52" s="100"/>
      <c r="K52" s="100"/>
      <c r="L52" s="101"/>
    </row>
    <row r="53" spans="1:12" s="88" customFormat="1" ht="23.25" thickBot="1" x14ac:dyDescent="0.25">
      <c r="A53" s="117" t="s">
        <v>75</v>
      </c>
      <c r="B53" s="103"/>
      <c r="C53" s="104"/>
      <c r="D53" s="104"/>
      <c r="E53" s="104"/>
      <c r="F53" s="105" t="s">
        <v>122</v>
      </c>
      <c r="G53" s="106"/>
      <c r="H53" s="106"/>
      <c r="I53" s="106"/>
      <c r="J53" s="106"/>
      <c r="K53" s="106"/>
      <c r="L53" s="107"/>
    </row>
    <row r="54" spans="1:12" s="88" customFormat="1" ht="12" thickBot="1" x14ac:dyDescent="0.25">
      <c r="A54" s="117"/>
      <c r="B54" s="124">
        <v>11</v>
      </c>
      <c r="C54" s="90" t="s">
        <v>110</v>
      </c>
      <c r="D54" s="92"/>
      <c r="E54" s="92" t="s">
        <v>69</v>
      </c>
      <c r="F54" s="93" t="s">
        <v>123</v>
      </c>
      <c r="G54" s="92" t="s">
        <v>70</v>
      </c>
      <c r="H54" s="94">
        <v>1</v>
      </c>
      <c r="I54" s="92"/>
      <c r="J54" s="95" t="str">
        <f>IF(I54=0,"",I54*H54)</f>
        <v/>
      </c>
      <c r="K54" s="96"/>
      <c r="L54" s="116">
        <f>ROUND((ROUND(H54,3))*(ROUND(K54,2)),2)</f>
        <v>0</v>
      </c>
    </row>
    <row r="55" spans="1:12" s="88" customFormat="1" ht="12" thickBot="1" x14ac:dyDescent="0.25">
      <c r="B55" s="108">
        <f>1+MAX($B$13:B54)</f>
        <v>12</v>
      </c>
      <c r="C55" s="90" t="s">
        <v>114</v>
      </c>
      <c r="D55" s="91"/>
      <c r="E55" s="92" t="s">
        <v>69</v>
      </c>
      <c r="F55" s="93" t="s">
        <v>125</v>
      </c>
      <c r="G55" s="92" t="s">
        <v>70</v>
      </c>
      <c r="H55" s="94">
        <v>1</v>
      </c>
      <c r="I55" s="92"/>
      <c r="J55" s="95" t="str">
        <f>IF(I55=0,"",I55*H55)</f>
        <v/>
      </c>
      <c r="K55" s="96"/>
      <c r="L55" s="116">
        <f>ROUND((ROUND(H55,3))*(ROUND(K55,2)),2)</f>
        <v>0</v>
      </c>
    </row>
    <row r="56" spans="1:12" s="88" customFormat="1" x14ac:dyDescent="0.2">
      <c r="B56" s="98"/>
      <c r="F56" s="99" t="s">
        <v>126</v>
      </c>
      <c r="G56" s="100"/>
      <c r="H56" s="100"/>
      <c r="I56" s="100"/>
      <c r="J56" s="100"/>
      <c r="K56" s="100"/>
      <c r="L56" s="101"/>
    </row>
    <row r="57" spans="1:12" s="88" customFormat="1" x14ac:dyDescent="0.2">
      <c r="B57" s="98"/>
      <c r="F57" s="102" t="s">
        <v>74</v>
      </c>
      <c r="G57" s="100"/>
      <c r="H57" s="100"/>
      <c r="I57" s="100"/>
      <c r="J57" s="100"/>
      <c r="K57" s="100"/>
      <c r="L57" s="101"/>
    </row>
    <row r="58" spans="1:12" s="88" customFormat="1" ht="57" thickBot="1" x14ac:dyDescent="0.25">
      <c r="B58" s="103"/>
      <c r="C58" s="104"/>
      <c r="D58" s="104"/>
      <c r="E58" s="104"/>
      <c r="F58" s="105" t="s">
        <v>127</v>
      </c>
      <c r="G58" s="106"/>
      <c r="H58" s="106"/>
      <c r="I58" s="106"/>
      <c r="J58" s="106"/>
      <c r="K58" s="106"/>
      <c r="L58" s="107"/>
    </row>
    <row r="59" spans="1:12" s="88" customFormat="1" ht="12" thickBot="1" x14ac:dyDescent="0.25">
      <c r="A59" s="117"/>
      <c r="B59" s="118"/>
      <c r="C59" s="119"/>
      <c r="D59" s="119"/>
      <c r="E59" s="119"/>
      <c r="F59" s="120" t="s">
        <v>102</v>
      </c>
      <c r="G59" s="121"/>
      <c r="H59" s="121"/>
      <c r="I59" s="121"/>
      <c r="J59" s="121"/>
      <c r="K59" s="121"/>
      <c r="L59" s="122"/>
    </row>
    <row r="60" spans="1:12" ht="13.5" thickBot="1" x14ac:dyDescent="0.25">
      <c r="A60" s="109" t="s">
        <v>84</v>
      </c>
      <c r="B60" s="110" t="s">
        <v>85</v>
      </c>
      <c r="C60" s="111" t="s">
        <v>86</v>
      </c>
      <c r="D60" s="112"/>
      <c r="E60" s="112"/>
      <c r="F60" s="113" t="s">
        <v>87</v>
      </c>
      <c r="G60" s="111"/>
      <c r="H60" s="111"/>
      <c r="I60" s="111"/>
      <c r="J60" s="111"/>
      <c r="K60" s="111"/>
      <c r="L60" s="114">
        <f>SUM(L26:L59)</f>
        <v>0</v>
      </c>
    </row>
  </sheetData>
  <protectedRanges>
    <protectedRange sqref="A18:B37 C17:G37 A38:G2119" name="Oblast3"/>
    <protectedRange sqref="D3:E4 C4" name="Oblast1"/>
    <protectedRange sqref="A17:B17 G16 A7:B7 A15:A16 D7:G7 B11:F16" name="Oblast1_1"/>
    <protectedRange sqref="A8:A14" name="Oblast1_4"/>
    <protectedRange sqref="B8:G10 G11:G15" name="Oblast3_2_2"/>
    <protectedRange sqref="C7" name="Oblast1_2"/>
  </protectedRanges>
  <mergeCells count="23">
    <mergeCell ref="K8:L9"/>
    <mergeCell ref="B7:J7"/>
    <mergeCell ref="B8:B10"/>
    <mergeCell ref="C8:C10"/>
    <mergeCell ref="D8:D10"/>
    <mergeCell ref="E8:E10"/>
    <mergeCell ref="F8:F10"/>
    <mergeCell ref="G8:G10"/>
    <mergeCell ref="H8:H10"/>
    <mergeCell ref="I8:I10"/>
    <mergeCell ref="J8:J10"/>
    <mergeCell ref="F6:H6"/>
    <mergeCell ref="I6:J6"/>
    <mergeCell ref="B1:D1"/>
    <mergeCell ref="B2:C2"/>
    <mergeCell ref="I2:J2"/>
    <mergeCell ref="F5:H5"/>
    <mergeCell ref="I5:J5"/>
    <mergeCell ref="K2:L2"/>
    <mergeCell ref="D3:E3"/>
    <mergeCell ref="K3:L3"/>
    <mergeCell ref="B4:D4"/>
    <mergeCell ref="I4:J4"/>
  </mergeCells>
  <conditionalFormatting sqref="C11:C12">
    <cfRule type="expression" dxfId="43" priority="36" stopIfTrue="1">
      <formula>C11=""</formula>
    </cfRule>
  </conditionalFormatting>
  <conditionalFormatting sqref="C24:C26">
    <cfRule type="expression" dxfId="42" priority="25" stopIfTrue="1">
      <formula>C24=""</formula>
    </cfRule>
  </conditionalFormatting>
  <conditionalFormatting sqref="C60">
    <cfRule type="expression" dxfId="41" priority="21" stopIfTrue="1">
      <formula>C60=""</formula>
    </cfRule>
  </conditionalFormatting>
  <conditionalFormatting sqref="C16:E16">
    <cfRule type="expression" dxfId="40" priority="32" stopIfTrue="1">
      <formula>C16=""</formula>
    </cfRule>
  </conditionalFormatting>
  <conditionalFormatting sqref="C20:E20">
    <cfRule type="expression" dxfId="39" priority="29" stopIfTrue="1">
      <formula>C20=""</formula>
    </cfRule>
  </conditionalFormatting>
  <conditionalFormatting sqref="C30:E30">
    <cfRule type="expression" dxfId="38" priority="24" stopIfTrue="1">
      <formula>C30=""</formula>
    </cfRule>
  </conditionalFormatting>
  <conditionalFormatting sqref="C34:E34">
    <cfRule type="expression" dxfId="37" priority="22" stopIfTrue="1">
      <formula>C34=""</formula>
    </cfRule>
  </conditionalFormatting>
  <conditionalFormatting sqref="C38:E38">
    <cfRule type="expression" dxfId="36" priority="13" stopIfTrue="1">
      <formula>C38=""</formula>
    </cfRule>
  </conditionalFormatting>
  <conditionalFormatting sqref="C42:E42">
    <cfRule type="expression" dxfId="35" priority="11" stopIfTrue="1">
      <formula>C42=""</formula>
    </cfRule>
  </conditionalFormatting>
  <conditionalFormatting sqref="C46:E46">
    <cfRule type="expression" dxfId="34" priority="9" stopIfTrue="1">
      <formula>C46=""</formula>
    </cfRule>
  </conditionalFormatting>
  <conditionalFormatting sqref="C50:E50">
    <cfRule type="expression" dxfId="33" priority="4" stopIfTrue="1">
      <formula>C50=""</formula>
    </cfRule>
  </conditionalFormatting>
  <conditionalFormatting sqref="C54:E54">
    <cfRule type="expression" dxfId="32" priority="7" stopIfTrue="1">
      <formula>C54=""</formula>
    </cfRule>
  </conditionalFormatting>
  <conditionalFormatting sqref="C55:E55">
    <cfRule type="expression" dxfId="31" priority="1">
      <formula>C55=""</formula>
    </cfRule>
  </conditionalFormatting>
  <conditionalFormatting sqref="D3">
    <cfRule type="expression" dxfId="30" priority="52" stopIfTrue="1">
      <formula>IF($D$3="SO XX-XX-XX","Vybarvit",IF($D$3="","Vybarvit",""))="Vybarvit"</formula>
    </cfRule>
  </conditionalFormatting>
  <conditionalFormatting sqref="D12:E12">
    <cfRule type="expression" dxfId="29" priority="34" stopIfTrue="1">
      <formula>D12=""</formula>
    </cfRule>
  </conditionalFormatting>
  <conditionalFormatting sqref="D26:E26">
    <cfRule type="expression" dxfId="28" priority="26" stopIfTrue="1">
      <formula>D26=""</formula>
    </cfRule>
  </conditionalFormatting>
  <conditionalFormatting sqref="E4">
    <cfRule type="expression" dxfId="27" priority="38" stopIfTrue="1">
      <formula>$E$4=""</formula>
    </cfRule>
  </conditionalFormatting>
  <conditionalFormatting sqref="E5">
    <cfRule type="expression" dxfId="26" priority="39" stopIfTrue="1">
      <formula>$E$5=""</formula>
    </cfRule>
  </conditionalFormatting>
  <conditionalFormatting sqref="E6">
    <cfRule type="expression" dxfId="25" priority="40" stopIfTrue="1">
      <formula>$E$6=""</formula>
    </cfRule>
  </conditionalFormatting>
  <conditionalFormatting sqref="F2">
    <cfRule type="expression" dxfId="24" priority="53" stopIfTrue="1">
      <formula>IF($F$2="Název stavby","Vybarvit",IF($F$2="","Vybarvit",""))="Vybarvit"</formula>
    </cfRule>
  </conditionalFormatting>
  <conditionalFormatting sqref="F3">
    <cfRule type="expression" dxfId="23" priority="51" stopIfTrue="1">
      <formula>IF($F$3="Název SO/PS","Vybarvit",IF($F$3="","Vybarvit",""))="Vybarvit"</formula>
    </cfRule>
  </conditionalFormatting>
  <conditionalFormatting sqref="F6">
    <cfRule type="expression" dxfId="22" priority="54" stopIfTrue="1">
      <formula>$E$5="Ostatní"</formula>
    </cfRule>
    <cfRule type="expression" dxfId="21" priority="55" stopIfTrue="1">
      <formula>$E$6="Ostatní"</formula>
    </cfRule>
  </conditionalFormatting>
  <conditionalFormatting sqref="F11">
    <cfRule type="expression" dxfId="20" priority="37" stopIfTrue="1">
      <formula>F11="Název dílu"</formula>
    </cfRule>
  </conditionalFormatting>
  <conditionalFormatting sqref="F12:F23">
    <cfRule type="expression" dxfId="19" priority="31" stopIfTrue="1">
      <formula>F12=""</formula>
    </cfRule>
  </conditionalFormatting>
  <conditionalFormatting sqref="F24:F25">
    <cfRule type="expression" dxfId="18" priority="28" stopIfTrue="1">
      <formula>F24="Název dílu"</formula>
    </cfRule>
  </conditionalFormatting>
  <conditionalFormatting sqref="F26:F54 F59">
    <cfRule type="expression" dxfId="17" priority="6" stopIfTrue="1">
      <formula>F26=""</formula>
    </cfRule>
  </conditionalFormatting>
  <conditionalFormatting sqref="F55:F58">
    <cfRule type="expression" dxfId="16" priority="3">
      <formula>F55=""</formula>
    </cfRule>
  </conditionalFormatting>
  <conditionalFormatting sqref="F60">
    <cfRule type="expression" dxfId="15" priority="20" stopIfTrue="1">
      <formula>F60="Název dílu"</formula>
    </cfRule>
  </conditionalFormatting>
  <conditionalFormatting sqref="G12:K12">
    <cfRule type="expression" dxfId="14" priority="35" stopIfTrue="1">
      <formula>G12=""</formula>
    </cfRule>
  </conditionalFormatting>
  <conditionalFormatting sqref="G16:K16">
    <cfRule type="expression" dxfId="13" priority="33" stopIfTrue="1">
      <formula>G16=""</formula>
    </cfRule>
  </conditionalFormatting>
  <conditionalFormatting sqref="G20:K20">
    <cfRule type="expression" dxfId="12" priority="30" stopIfTrue="1">
      <formula>G20=""</formula>
    </cfRule>
  </conditionalFormatting>
  <conditionalFormatting sqref="G26:K26 G30:K30">
    <cfRule type="expression" dxfId="11" priority="27" stopIfTrue="1">
      <formula>G26=""</formula>
    </cfRule>
  </conditionalFormatting>
  <conditionalFormatting sqref="G34:K34">
    <cfRule type="expression" dxfId="10" priority="23" stopIfTrue="1">
      <formula>G34=""</formula>
    </cfRule>
  </conditionalFormatting>
  <conditionalFormatting sqref="G38:K38">
    <cfRule type="expression" dxfId="9" priority="14" stopIfTrue="1">
      <formula>G38=""</formula>
    </cfRule>
  </conditionalFormatting>
  <conditionalFormatting sqref="G42:K42">
    <cfRule type="expression" dxfId="8" priority="12" stopIfTrue="1">
      <formula>G42=""</formula>
    </cfRule>
  </conditionalFormatting>
  <conditionalFormatting sqref="G46:K46">
    <cfRule type="expression" dxfId="7" priority="10" stopIfTrue="1">
      <formula>G46=""</formula>
    </cfRule>
  </conditionalFormatting>
  <conditionalFormatting sqref="G50:K50">
    <cfRule type="expression" dxfId="6" priority="5" stopIfTrue="1">
      <formula>G50=""</formula>
    </cfRule>
  </conditionalFormatting>
  <conditionalFormatting sqref="G54:K54">
    <cfRule type="expression" dxfId="5" priority="8" stopIfTrue="1">
      <formula>G54=""</formula>
    </cfRule>
  </conditionalFormatting>
  <conditionalFormatting sqref="G55:K55">
    <cfRule type="expression" dxfId="4" priority="2">
      <formula>G55=""</formula>
    </cfRule>
  </conditionalFormatting>
  <conditionalFormatting sqref="K4">
    <cfRule type="expression" dxfId="3" priority="44" stopIfTrue="1">
      <formula>$K$4=""</formula>
    </cfRule>
  </conditionalFormatting>
  <conditionalFormatting sqref="K5">
    <cfRule type="expression" dxfId="2" priority="45" stopIfTrue="1">
      <formula>$K$5=""</formula>
    </cfRule>
  </conditionalFormatting>
  <conditionalFormatting sqref="K6">
    <cfRule type="expression" dxfId="1" priority="46" stopIfTrue="1">
      <formula>$K$6=""</formula>
    </cfRule>
  </conditionalFormatting>
  <conditionalFormatting sqref="L4">
    <cfRule type="expression" dxfId="0" priority="43" stopIfTrue="1">
      <formula>$L$4=""</formula>
    </cfRule>
  </conditionalFormatting>
  <dataValidations count="15">
    <dataValidation allowBlank="1" showInputMessage="1" showErrorMessage="1" promptTitle="Název položky" prompt="Přesný název položky dle cenové soustavy, nebo vlastní název v případě položky mimo cenovou soustavu." sqref="F34 JB34 SX34 ACT34 AMP34 AWL34 BGH34 BQD34 BZZ34 CJV34 CTR34 DDN34 DNJ34 DXF34 EHB34 EQX34 FAT34 FKP34 FUL34 GEH34 GOD34 GXZ34 HHV34 HRR34 IBN34 ILJ34 IVF34 JFB34 JOX34 JYT34 KIP34 KSL34 LCH34 LMD34 LVZ34 MFV34 MPR34 MZN34 NJJ34 NTF34 ODB34 OMX34 OWT34 PGP34 PQL34 QAH34 QKD34 QTZ34 RDV34 RNR34 RXN34 SHJ34 SRF34 TBB34 TKX34 TUT34 UEP34 UOL34 UYH34 VID34 VRZ34 WBV34 WLR34 WVN34 F65590 JB65590 SX65590 ACT65590 AMP65590 AWL65590 BGH65590 BQD65590 BZZ65590 CJV65590 CTR65590 DDN65590 DNJ65590 DXF65590 EHB65590 EQX65590 FAT65590 FKP65590 FUL65590 GEH65590 GOD65590 GXZ65590 HHV65590 HRR65590 IBN65590 ILJ65590 IVF65590 JFB65590 JOX65590 JYT65590 KIP65590 KSL65590 LCH65590 LMD65590 LVZ65590 MFV65590 MPR65590 MZN65590 NJJ65590 NTF65590 ODB65590 OMX65590 OWT65590 PGP65590 PQL65590 QAH65590 QKD65590 QTZ65590 RDV65590 RNR65590 RXN65590 SHJ65590 SRF65590 TBB65590 TKX65590 TUT65590 UEP65590 UOL65590 UYH65590 VID65590 VRZ65590 WBV65590 WLR65590 WVN65590 F131126 JB131126 SX131126 ACT131126 AMP131126 AWL131126 BGH131126 BQD131126 BZZ131126 CJV131126 CTR131126 DDN131126 DNJ131126 DXF131126 EHB131126 EQX131126 FAT131126 FKP131126 FUL131126 GEH131126 GOD131126 GXZ131126 HHV131126 HRR131126 IBN131126 ILJ131126 IVF131126 JFB131126 JOX131126 JYT131126 KIP131126 KSL131126 LCH131126 LMD131126 LVZ131126 MFV131126 MPR131126 MZN131126 NJJ131126 NTF131126 ODB131126 OMX131126 OWT131126 PGP131126 PQL131126 QAH131126 QKD131126 QTZ131126 RDV131126 RNR131126 RXN131126 SHJ131126 SRF131126 TBB131126 TKX131126 TUT131126 UEP131126 UOL131126 UYH131126 VID131126 VRZ131126 WBV131126 WLR131126 WVN131126 F196662 JB196662 SX196662 ACT196662 AMP196662 AWL196662 BGH196662 BQD196662 BZZ196662 CJV196662 CTR196662 DDN196662 DNJ196662 DXF196662 EHB196662 EQX196662 FAT196662 FKP196662 FUL196662 GEH196662 GOD196662 GXZ196662 HHV196662 HRR196662 IBN196662 ILJ196662 IVF196662 JFB196662 JOX196662 JYT196662 KIP196662 KSL196662 LCH196662 LMD196662 LVZ196662 MFV196662 MPR196662 MZN196662 NJJ196662 NTF196662 ODB196662 OMX196662 OWT196662 PGP196662 PQL196662 QAH196662 QKD196662 QTZ196662 RDV196662 RNR196662 RXN196662 SHJ196662 SRF196662 TBB196662 TKX196662 TUT196662 UEP196662 UOL196662 UYH196662 VID196662 VRZ196662 WBV196662 WLR196662 WVN196662 F262198 JB262198 SX262198 ACT262198 AMP262198 AWL262198 BGH262198 BQD262198 BZZ262198 CJV262198 CTR262198 DDN262198 DNJ262198 DXF262198 EHB262198 EQX262198 FAT262198 FKP262198 FUL262198 GEH262198 GOD262198 GXZ262198 HHV262198 HRR262198 IBN262198 ILJ262198 IVF262198 JFB262198 JOX262198 JYT262198 KIP262198 KSL262198 LCH262198 LMD262198 LVZ262198 MFV262198 MPR262198 MZN262198 NJJ262198 NTF262198 ODB262198 OMX262198 OWT262198 PGP262198 PQL262198 QAH262198 QKD262198 QTZ262198 RDV262198 RNR262198 RXN262198 SHJ262198 SRF262198 TBB262198 TKX262198 TUT262198 UEP262198 UOL262198 UYH262198 VID262198 VRZ262198 WBV262198 WLR262198 WVN262198 F327734 JB327734 SX327734 ACT327734 AMP327734 AWL327734 BGH327734 BQD327734 BZZ327734 CJV327734 CTR327734 DDN327734 DNJ327734 DXF327734 EHB327734 EQX327734 FAT327734 FKP327734 FUL327734 GEH327734 GOD327734 GXZ327734 HHV327734 HRR327734 IBN327734 ILJ327734 IVF327734 JFB327734 JOX327734 JYT327734 KIP327734 KSL327734 LCH327734 LMD327734 LVZ327734 MFV327734 MPR327734 MZN327734 NJJ327734 NTF327734 ODB327734 OMX327734 OWT327734 PGP327734 PQL327734 QAH327734 QKD327734 QTZ327734 RDV327734 RNR327734 RXN327734 SHJ327734 SRF327734 TBB327734 TKX327734 TUT327734 UEP327734 UOL327734 UYH327734 VID327734 VRZ327734 WBV327734 WLR327734 WVN327734 F393270 JB393270 SX393270 ACT393270 AMP393270 AWL393270 BGH393270 BQD393270 BZZ393270 CJV393270 CTR393270 DDN393270 DNJ393270 DXF393270 EHB393270 EQX393270 FAT393270 FKP393270 FUL393270 GEH393270 GOD393270 GXZ393270 HHV393270 HRR393270 IBN393270 ILJ393270 IVF393270 JFB393270 JOX393270 JYT393270 KIP393270 KSL393270 LCH393270 LMD393270 LVZ393270 MFV393270 MPR393270 MZN393270 NJJ393270 NTF393270 ODB393270 OMX393270 OWT393270 PGP393270 PQL393270 QAH393270 QKD393270 QTZ393270 RDV393270 RNR393270 RXN393270 SHJ393270 SRF393270 TBB393270 TKX393270 TUT393270 UEP393270 UOL393270 UYH393270 VID393270 VRZ393270 WBV393270 WLR393270 WVN393270 F458806 JB458806 SX458806 ACT458806 AMP458806 AWL458806 BGH458806 BQD458806 BZZ458806 CJV458806 CTR458806 DDN458806 DNJ458806 DXF458806 EHB458806 EQX458806 FAT458806 FKP458806 FUL458806 GEH458806 GOD458806 GXZ458806 HHV458806 HRR458806 IBN458806 ILJ458806 IVF458806 JFB458806 JOX458806 JYT458806 KIP458806 KSL458806 LCH458806 LMD458806 LVZ458806 MFV458806 MPR458806 MZN458806 NJJ458806 NTF458806 ODB458806 OMX458806 OWT458806 PGP458806 PQL458806 QAH458806 QKD458806 QTZ458806 RDV458806 RNR458806 RXN458806 SHJ458806 SRF458806 TBB458806 TKX458806 TUT458806 UEP458806 UOL458806 UYH458806 VID458806 VRZ458806 WBV458806 WLR458806 WVN458806 F524342 JB524342 SX524342 ACT524342 AMP524342 AWL524342 BGH524342 BQD524342 BZZ524342 CJV524342 CTR524342 DDN524342 DNJ524342 DXF524342 EHB524342 EQX524342 FAT524342 FKP524342 FUL524342 GEH524342 GOD524342 GXZ524342 HHV524342 HRR524342 IBN524342 ILJ524342 IVF524342 JFB524342 JOX524342 JYT524342 KIP524342 KSL524342 LCH524342 LMD524342 LVZ524342 MFV524342 MPR524342 MZN524342 NJJ524342 NTF524342 ODB524342 OMX524342 OWT524342 PGP524342 PQL524342 QAH524342 QKD524342 QTZ524342 RDV524342 RNR524342 RXN524342 SHJ524342 SRF524342 TBB524342 TKX524342 TUT524342 UEP524342 UOL524342 UYH524342 VID524342 VRZ524342 WBV524342 WLR524342 WVN524342 F589878 JB589878 SX589878 ACT589878 AMP589878 AWL589878 BGH589878 BQD589878 BZZ589878 CJV589878 CTR589878 DDN589878 DNJ589878 DXF589878 EHB589878 EQX589878 FAT589878 FKP589878 FUL589878 GEH589878 GOD589878 GXZ589878 HHV589878 HRR589878 IBN589878 ILJ589878 IVF589878 JFB589878 JOX589878 JYT589878 KIP589878 KSL589878 LCH589878 LMD589878 LVZ589878 MFV589878 MPR589878 MZN589878 NJJ589878 NTF589878 ODB589878 OMX589878 OWT589878 PGP589878 PQL589878 QAH589878 QKD589878 QTZ589878 RDV589878 RNR589878 RXN589878 SHJ589878 SRF589878 TBB589878 TKX589878 TUT589878 UEP589878 UOL589878 UYH589878 VID589878 VRZ589878 WBV589878 WLR589878 WVN589878 F655414 JB655414 SX655414 ACT655414 AMP655414 AWL655414 BGH655414 BQD655414 BZZ655414 CJV655414 CTR655414 DDN655414 DNJ655414 DXF655414 EHB655414 EQX655414 FAT655414 FKP655414 FUL655414 GEH655414 GOD655414 GXZ655414 HHV655414 HRR655414 IBN655414 ILJ655414 IVF655414 JFB655414 JOX655414 JYT655414 KIP655414 KSL655414 LCH655414 LMD655414 LVZ655414 MFV655414 MPR655414 MZN655414 NJJ655414 NTF655414 ODB655414 OMX655414 OWT655414 PGP655414 PQL655414 QAH655414 QKD655414 QTZ655414 RDV655414 RNR655414 RXN655414 SHJ655414 SRF655414 TBB655414 TKX655414 TUT655414 UEP655414 UOL655414 UYH655414 VID655414 VRZ655414 WBV655414 WLR655414 WVN655414 F720950 JB720950 SX720950 ACT720950 AMP720950 AWL720950 BGH720950 BQD720950 BZZ720950 CJV720950 CTR720950 DDN720950 DNJ720950 DXF720950 EHB720950 EQX720950 FAT720950 FKP720950 FUL720950 GEH720950 GOD720950 GXZ720950 HHV720950 HRR720950 IBN720950 ILJ720950 IVF720950 JFB720950 JOX720950 JYT720950 KIP720950 KSL720950 LCH720950 LMD720950 LVZ720950 MFV720950 MPR720950 MZN720950 NJJ720950 NTF720950 ODB720950 OMX720950 OWT720950 PGP720950 PQL720950 QAH720950 QKD720950 QTZ720950 RDV720950 RNR720950 RXN720950 SHJ720950 SRF720950 TBB720950 TKX720950 TUT720950 UEP720950 UOL720950 UYH720950 VID720950 VRZ720950 WBV720950 WLR720950 WVN720950 F786486 JB786486 SX786486 ACT786486 AMP786486 AWL786486 BGH786486 BQD786486 BZZ786486 CJV786486 CTR786486 DDN786486 DNJ786486 DXF786486 EHB786486 EQX786486 FAT786486 FKP786486 FUL786486 GEH786486 GOD786486 GXZ786486 HHV786486 HRR786486 IBN786486 ILJ786486 IVF786486 JFB786486 JOX786486 JYT786486 KIP786486 KSL786486 LCH786486 LMD786486 LVZ786486 MFV786486 MPR786486 MZN786486 NJJ786486 NTF786486 ODB786486 OMX786486 OWT786486 PGP786486 PQL786486 QAH786486 QKD786486 QTZ786486 RDV786486 RNR786486 RXN786486 SHJ786486 SRF786486 TBB786486 TKX786486 TUT786486 UEP786486 UOL786486 UYH786486 VID786486 VRZ786486 WBV786486 WLR786486 WVN786486 F852022 JB852022 SX852022 ACT852022 AMP852022 AWL852022 BGH852022 BQD852022 BZZ852022 CJV852022 CTR852022 DDN852022 DNJ852022 DXF852022 EHB852022 EQX852022 FAT852022 FKP852022 FUL852022 GEH852022 GOD852022 GXZ852022 HHV852022 HRR852022 IBN852022 ILJ852022 IVF852022 JFB852022 JOX852022 JYT852022 KIP852022 KSL852022 LCH852022 LMD852022 LVZ852022 MFV852022 MPR852022 MZN852022 NJJ852022 NTF852022 ODB852022 OMX852022 OWT852022 PGP852022 PQL852022 QAH852022 QKD852022 QTZ852022 RDV852022 RNR852022 RXN852022 SHJ852022 SRF852022 TBB852022 TKX852022 TUT852022 UEP852022 UOL852022 UYH852022 VID852022 VRZ852022 WBV852022 WLR852022 WVN852022 F917558 JB917558 SX917558 ACT917558 AMP917558 AWL917558 BGH917558 BQD917558 BZZ917558 CJV917558 CTR917558 DDN917558 DNJ917558 DXF917558 EHB917558 EQX917558 FAT917558 FKP917558 FUL917558 GEH917558 GOD917558 GXZ917558 HHV917558 HRR917558 IBN917558 ILJ917558 IVF917558 JFB917558 JOX917558 JYT917558 KIP917558 KSL917558 LCH917558 LMD917558 LVZ917558 MFV917558 MPR917558 MZN917558 NJJ917558 NTF917558 ODB917558 OMX917558 OWT917558 PGP917558 PQL917558 QAH917558 QKD917558 QTZ917558 RDV917558 RNR917558 RXN917558 SHJ917558 SRF917558 TBB917558 TKX917558 TUT917558 UEP917558 UOL917558 UYH917558 VID917558 VRZ917558 WBV917558 WLR917558 WVN917558 F983094 JB983094 SX983094 ACT983094 AMP983094 AWL983094 BGH983094 BQD983094 BZZ983094 CJV983094 CTR983094 DDN983094 DNJ983094 DXF983094 EHB983094 EQX983094 FAT983094 FKP983094 FUL983094 GEH983094 GOD983094 GXZ983094 HHV983094 HRR983094 IBN983094 ILJ983094 IVF983094 JFB983094 JOX983094 JYT983094 KIP983094 KSL983094 LCH983094 LMD983094 LVZ983094 MFV983094 MPR983094 MZN983094 NJJ983094 NTF983094 ODB983094 OMX983094 OWT983094 PGP983094 PQL983094 QAH983094 QKD983094 QTZ983094 RDV983094 RNR983094 RXN983094 SHJ983094 SRF983094 TBB983094 TKX983094 TUT983094 UEP983094 UOL983094 UYH983094 VID983094 VRZ983094 WBV983094 WLR983094 WVN983094 F38 JB38 SX38 ACT38 AMP38 AWL38 BGH38 BQD38 BZZ38 CJV38 CTR38 DDN38 DNJ38 DXF38 EHB38 EQX38 FAT38 FKP38 FUL38 GEH38 GOD38 GXZ38 HHV38 HRR38 IBN38 ILJ38 IVF38 JFB38 JOX38 JYT38 KIP38 KSL38 LCH38 LMD38 LVZ38 MFV38 MPR38 MZN38 NJJ38 NTF38 ODB38 OMX38 OWT38 PGP38 PQL38 QAH38 QKD38 QTZ38 RDV38 RNR38 RXN38 SHJ38 SRF38 TBB38 TKX38 TUT38 UEP38 UOL38 UYH38 VID38 VRZ38 WBV38 WLR38 WVN38 F42 JB42 SX42 ACT42 AMP42 AWL42 BGH42 BQD42 BZZ42 CJV42 CTR42 DDN42 DNJ42 DXF42 EHB42 EQX42 FAT42 FKP42 FUL42 GEH42 GOD42 GXZ42 HHV42 HRR42 IBN42 ILJ42 IVF42 JFB42 JOX42 JYT42 KIP42 KSL42 LCH42 LMD42 LVZ42 MFV42 MPR42 MZN42 NJJ42 NTF42 ODB42 OMX42 OWT42 PGP42 PQL42 QAH42 QKD42 QTZ42 RDV42 RNR42 RXN42 SHJ42 SRF42 TBB42 TKX42 TUT42 UEP42 UOL42 UYH42 VID42 VRZ42 WBV42 WLR42 WVN42 F46 JB46 SX46 ACT46 AMP46 AWL46 BGH46 BQD46 BZZ46 CJV46 CTR46 DDN46 DNJ46 DXF46 EHB46 EQX46 FAT46 FKP46 FUL46 GEH46 GOD46 GXZ46 HHV46 HRR46 IBN46 ILJ46 IVF46 JFB46 JOX46 JYT46 KIP46 KSL46 LCH46 LMD46 LVZ46 MFV46 MPR46 MZN46 NJJ46 NTF46 ODB46 OMX46 OWT46 PGP46 PQL46 QAH46 QKD46 QTZ46 RDV46 RNR46 RXN46 SHJ46 SRF46 TBB46 TKX46 TUT46 UEP46 UOL46 UYH46 VID46 VRZ46 WBV46 WLR46 WVN46 F50 JB50 SX50 ACT50 AMP50 AWL50 BGH50 BQD50 BZZ50 CJV50 CTR50 DDN50 DNJ50 DXF50 EHB50 EQX50 FAT50 FKP50 FUL50 GEH50 GOD50 GXZ50 HHV50 HRR50 IBN50 ILJ50 IVF50 JFB50 JOX50 JYT50 KIP50 KSL50 LCH50 LMD50 LVZ50 MFV50 MPR50 MZN50 NJJ50 NTF50 ODB50 OMX50 OWT50 PGP50 PQL50 QAH50 QKD50 QTZ50 RDV50 RNR50 RXN50 SHJ50 SRF50 TBB50 TKX50 TUT50 UEP50 UOL50 UYH50 VID50 VRZ50 WBV50 WLR50 WVN50" xr:uid="{58C38844-DF1F-4F4E-9B80-007D874401E6}"/>
    <dataValidation allowBlank="1" showInputMessage="1" showErrorMessage="1" promptTitle="Popis položky" prompt="doplnňující název položky pro upřesnění popisu a charakteristiky dané položky. V případě, že název položky odpovídá popisu položky, pole zůstane bez vyplnění." sqref="F35 JB35 SX35 ACT35 AMP35 AWL35 BGH35 BQD35 BZZ35 CJV35 CTR35 DDN35 DNJ35 DXF35 EHB35 EQX35 FAT35 FKP35 FUL35 GEH35 GOD35 GXZ35 HHV35 HRR35 IBN35 ILJ35 IVF35 JFB35 JOX35 JYT35 KIP35 KSL35 LCH35 LMD35 LVZ35 MFV35 MPR35 MZN35 NJJ35 NTF35 ODB35 OMX35 OWT35 PGP35 PQL35 QAH35 QKD35 QTZ35 RDV35 RNR35 RXN35 SHJ35 SRF35 TBB35 TKX35 TUT35 UEP35 UOL35 UYH35 VID35 VRZ35 WBV35 WLR35 WVN35 F65591 JB65591 SX65591 ACT65591 AMP65591 AWL65591 BGH65591 BQD65591 BZZ65591 CJV65591 CTR65591 DDN65591 DNJ65591 DXF65591 EHB65591 EQX65591 FAT65591 FKP65591 FUL65591 GEH65591 GOD65591 GXZ65591 HHV65591 HRR65591 IBN65591 ILJ65591 IVF65591 JFB65591 JOX65591 JYT65591 KIP65591 KSL65591 LCH65591 LMD65591 LVZ65591 MFV65591 MPR65591 MZN65591 NJJ65591 NTF65591 ODB65591 OMX65591 OWT65591 PGP65591 PQL65591 QAH65591 QKD65591 QTZ65591 RDV65591 RNR65591 RXN65591 SHJ65591 SRF65591 TBB65591 TKX65591 TUT65591 UEP65591 UOL65591 UYH65591 VID65591 VRZ65591 WBV65591 WLR65591 WVN65591 F131127 JB131127 SX131127 ACT131127 AMP131127 AWL131127 BGH131127 BQD131127 BZZ131127 CJV131127 CTR131127 DDN131127 DNJ131127 DXF131127 EHB131127 EQX131127 FAT131127 FKP131127 FUL131127 GEH131127 GOD131127 GXZ131127 HHV131127 HRR131127 IBN131127 ILJ131127 IVF131127 JFB131127 JOX131127 JYT131127 KIP131127 KSL131127 LCH131127 LMD131127 LVZ131127 MFV131127 MPR131127 MZN131127 NJJ131127 NTF131127 ODB131127 OMX131127 OWT131127 PGP131127 PQL131127 QAH131127 QKD131127 QTZ131127 RDV131127 RNR131127 RXN131127 SHJ131127 SRF131127 TBB131127 TKX131127 TUT131127 UEP131127 UOL131127 UYH131127 VID131127 VRZ131127 WBV131127 WLR131127 WVN131127 F196663 JB196663 SX196663 ACT196663 AMP196663 AWL196663 BGH196663 BQD196663 BZZ196663 CJV196663 CTR196663 DDN196663 DNJ196663 DXF196663 EHB196663 EQX196663 FAT196663 FKP196663 FUL196663 GEH196663 GOD196663 GXZ196663 HHV196663 HRR196663 IBN196663 ILJ196663 IVF196663 JFB196663 JOX196663 JYT196663 KIP196663 KSL196663 LCH196663 LMD196663 LVZ196663 MFV196663 MPR196663 MZN196663 NJJ196663 NTF196663 ODB196663 OMX196663 OWT196663 PGP196663 PQL196663 QAH196663 QKD196663 QTZ196663 RDV196663 RNR196663 RXN196663 SHJ196663 SRF196663 TBB196663 TKX196663 TUT196663 UEP196663 UOL196663 UYH196663 VID196663 VRZ196663 WBV196663 WLR196663 WVN196663 F262199 JB262199 SX262199 ACT262199 AMP262199 AWL262199 BGH262199 BQD262199 BZZ262199 CJV262199 CTR262199 DDN262199 DNJ262199 DXF262199 EHB262199 EQX262199 FAT262199 FKP262199 FUL262199 GEH262199 GOD262199 GXZ262199 HHV262199 HRR262199 IBN262199 ILJ262199 IVF262199 JFB262199 JOX262199 JYT262199 KIP262199 KSL262199 LCH262199 LMD262199 LVZ262199 MFV262199 MPR262199 MZN262199 NJJ262199 NTF262199 ODB262199 OMX262199 OWT262199 PGP262199 PQL262199 QAH262199 QKD262199 QTZ262199 RDV262199 RNR262199 RXN262199 SHJ262199 SRF262199 TBB262199 TKX262199 TUT262199 UEP262199 UOL262199 UYH262199 VID262199 VRZ262199 WBV262199 WLR262199 WVN262199 F327735 JB327735 SX327735 ACT327735 AMP327735 AWL327735 BGH327735 BQD327735 BZZ327735 CJV327735 CTR327735 DDN327735 DNJ327735 DXF327735 EHB327735 EQX327735 FAT327735 FKP327735 FUL327735 GEH327735 GOD327735 GXZ327735 HHV327735 HRR327735 IBN327735 ILJ327735 IVF327735 JFB327735 JOX327735 JYT327735 KIP327735 KSL327735 LCH327735 LMD327735 LVZ327735 MFV327735 MPR327735 MZN327735 NJJ327735 NTF327735 ODB327735 OMX327735 OWT327735 PGP327735 PQL327735 QAH327735 QKD327735 QTZ327735 RDV327735 RNR327735 RXN327735 SHJ327735 SRF327735 TBB327735 TKX327735 TUT327735 UEP327735 UOL327735 UYH327735 VID327735 VRZ327735 WBV327735 WLR327735 WVN327735 F393271 JB393271 SX393271 ACT393271 AMP393271 AWL393271 BGH393271 BQD393271 BZZ393271 CJV393271 CTR393271 DDN393271 DNJ393271 DXF393271 EHB393271 EQX393271 FAT393271 FKP393271 FUL393271 GEH393271 GOD393271 GXZ393271 HHV393271 HRR393271 IBN393271 ILJ393271 IVF393271 JFB393271 JOX393271 JYT393271 KIP393271 KSL393271 LCH393271 LMD393271 LVZ393271 MFV393271 MPR393271 MZN393271 NJJ393271 NTF393271 ODB393271 OMX393271 OWT393271 PGP393271 PQL393271 QAH393271 QKD393271 QTZ393271 RDV393271 RNR393271 RXN393271 SHJ393271 SRF393271 TBB393271 TKX393271 TUT393271 UEP393271 UOL393271 UYH393271 VID393271 VRZ393271 WBV393271 WLR393271 WVN393271 F458807 JB458807 SX458807 ACT458807 AMP458807 AWL458807 BGH458807 BQD458807 BZZ458807 CJV458807 CTR458807 DDN458807 DNJ458807 DXF458807 EHB458807 EQX458807 FAT458807 FKP458807 FUL458807 GEH458807 GOD458807 GXZ458807 HHV458807 HRR458807 IBN458807 ILJ458807 IVF458807 JFB458807 JOX458807 JYT458807 KIP458807 KSL458807 LCH458807 LMD458807 LVZ458807 MFV458807 MPR458807 MZN458807 NJJ458807 NTF458807 ODB458807 OMX458807 OWT458807 PGP458807 PQL458807 QAH458807 QKD458807 QTZ458807 RDV458807 RNR458807 RXN458807 SHJ458807 SRF458807 TBB458807 TKX458807 TUT458807 UEP458807 UOL458807 UYH458807 VID458807 VRZ458807 WBV458807 WLR458807 WVN458807 F524343 JB524343 SX524343 ACT524343 AMP524343 AWL524343 BGH524343 BQD524343 BZZ524343 CJV524343 CTR524343 DDN524343 DNJ524343 DXF524343 EHB524343 EQX524343 FAT524343 FKP524343 FUL524343 GEH524343 GOD524343 GXZ524343 HHV524343 HRR524343 IBN524343 ILJ524343 IVF524343 JFB524343 JOX524343 JYT524343 KIP524343 KSL524343 LCH524343 LMD524343 LVZ524343 MFV524343 MPR524343 MZN524343 NJJ524343 NTF524343 ODB524343 OMX524343 OWT524343 PGP524343 PQL524343 QAH524343 QKD524343 QTZ524343 RDV524343 RNR524343 RXN524343 SHJ524343 SRF524343 TBB524343 TKX524343 TUT524343 UEP524343 UOL524343 UYH524343 VID524343 VRZ524343 WBV524343 WLR524343 WVN524343 F589879 JB589879 SX589879 ACT589879 AMP589879 AWL589879 BGH589879 BQD589879 BZZ589879 CJV589879 CTR589879 DDN589879 DNJ589879 DXF589879 EHB589879 EQX589879 FAT589879 FKP589879 FUL589879 GEH589879 GOD589879 GXZ589879 HHV589879 HRR589879 IBN589879 ILJ589879 IVF589879 JFB589879 JOX589879 JYT589879 KIP589879 KSL589879 LCH589879 LMD589879 LVZ589879 MFV589879 MPR589879 MZN589879 NJJ589879 NTF589879 ODB589879 OMX589879 OWT589879 PGP589879 PQL589879 QAH589879 QKD589879 QTZ589879 RDV589879 RNR589879 RXN589879 SHJ589879 SRF589879 TBB589879 TKX589879 TUT589879 UEP589879 UOL589879 UYH589879 VID589879 VRZ589879 WBV589879 WLR589879 WVN589879 F655415 JB655415 SX655415 ACT655415 AMP655415 AWL655415 BGH655415 BQD655415 BZZ655415 CJV655415 CTR655415 DDN655415 DNJ655415 DXF655415 EHB655415 EQX655415 FAT655415 FKP655415 FUL655415 GEH655415 GOD655415 GXZ655415 HHV655415 HRR655415 IBN655415 ILJ655415 IVF655415 JFB655415 JOX655415 JYT655415 KIP655415 KSL655415 LCH655415 LMD655415 LVZ655415 MFV655415 MPR655415 MZN655415 NJJ655415 NTF655415 ODB655415 OMX655415 OWT655415 PGP655415 PQL655415 QAH655415 QKD655415 QTZ655415 RDV655415 RNR655415 RXN655415 SHJ655415 SRF655415 TBB655415 TKX655415 TUT655415 UEP655415 UOL655415 UYH655415 VID655415 VRZ655415 WBV655415 WLR655415 WVN655415 F720951 JB720951 SX720951 ACT720951 AMP720951 AWL720951 BGH720951 BQD720951 BZZ720951 CJV720951 CTR720951 DDN720951 DNJ720951 DXF720951 EHB720951 EQX720951 FAT720951 FKP720951 FUL720951 GEH720951 GOD720951 GXZ720951 HHV720951 HRR720951 IBN720951 ILJ720951 IVF720951 JFB720951 JOX720951 JYT720951 KIP720951 KSL720951 LCH720951 LMD720951 LVZ720951 MFV720951 MPR720951 MZN720951 NJJ720951 NTF720951 ODB720951 OMX720951 OWT720951 PGP720951 PQL720951 QAH720951 QKD720951 QTZ720951 RDV720951 RNR720951 RXN720951 SHJ720951 SRF720951 TBB720951 TKX720951 TUT720951 UEP720951 UOL720951 UYH720951 VID720951 VRZ720951 WBV720951 WLR720951 WVN720951 F786487 JB786487 SX786487 ACT786487 AMP786487 AWL786487 BGH786487 BQD786487 BZZ786487 CJV786487 CTR786487 DDN786487 DNJ786487 DXF786487 EHB786487 EQX786487 FAT786487 FKP786487 FUL786487 GEH786487 GOD786487 GXZ786487 HHV786487 HRR786487 IBN786487 ILJ786487 IVF786487 JFB786487 JOX786487 JYT786487 KIP786487 KSL786487 LCH786487 LMD786487 LVZ786487 MFV786487 MPR786487 MZN786487 NJJ786487 NTF786487 ODB786487 OMX786487 OWT786487 PGP786487 PQL786487 QAH786487 QKD786487 QTZ786487 RDV786487 RNR786487 RXN786487 SHJ786487 SRF786487 TBB786487 TKX786487 TUT786487 UEP786487 UOL786487 UYH786487 VID786487 VRZ786487 WBV786487 WLR786487 WVN786487 F852023 JB852023 SX852023 ACT852023 AMP852023 AWL852023 BGH852023 BQD852023 BZZ852023 CJV852023 CTR852023 DDN852023 DNJ852023 DXF852023 EHB852023 EQX852023 FAT852023 FKP852023 FUL852023 GEH852023 GOD852023 GXZ852023 HHV852023 HRR852023 IBN852023 ILJ852023 IVF852023 JFB852023 JOX852023 JYT852023 KIP852023 KSL852023 LCH852023 LMD852023 LVZ852023 MFV852023 MPR852023 MZN852023 NJJ852023 NTF852023 ODB852023 OMX852023 OWT852023 PGP852023 PQL852023 QAH852023 QKD852023 QTZ852023 RDV852023 RNR852023 RXN852023 SHJ852023 SRF852023 TBB852023 TKX852023 TUT852023 UEP852023 UOL852023 UYH852023 VID852023 VRZ852023 WBV852023 WLR852023 WVN852023 F917559 JB917559 SX917559 ACT917559 AMP917559 AWL917559 BGH917559 BQD917559 BZZ917559 CJV917559 CTR917559 DDN917559 DNJ917559 DXF917559 EHB917559 EQX917559 FAT917559 FKP917559 FUL917559 GEH917559 GOD917559 GXZ917559 HHV917559 HRR917559 IBN917559 ILJ917559 IVF917559 JFB917559 JOX917559 JYT917559 KIP917559 KSL917559 LCH917559 LMD917559 LVZ917559 MFV917559 MPR917559 MZN917559 NJJ917559 NTF917559 ODB917559 OMX917559 OWT917559 PGP917559 PQL917559 QAH917559 QKD917559 QTZ917559 RDV917559 RNR917559 RXN917559 SHJ917559 SRF917559 TBB917559 TKX917559 TUT917559 UEP917559 UOL917559 UYH917559 VID917559 VRZ917559 WBV917559 WLR917559 WVN917559 F983095 JB983095 SX983095 ACT983095 AMP983095 AWL983095 BGH983095 BQD983095 BZZ983095 CJV983095 CTR983095 DDN983095 DNJ983095 DXF983095 EHB983095 EQX983095 FAT983095 FKP983095 FUL983095 GEH983095 GOD983095 GXZ983095 HHV983095 HRR983095 IBN983095 ILJ983095 IVF983095 JFB983095 JOX983095 JYT983095 KIP983095 KSL983095 LCH983095 LMD983095 LVZ983095 MFV983095 MPR983095 MZN983095 NJJ983095 NTF983095 ODB983095 OMX983095 OWT983095 PGP983095 PQL983095 QAH983095 QKD983095 QTZ983095 RDV983095 RNR983095 RXN983095 SHJ983095 SRF983095 TBB983095 TKX983095 TUT983095 UEP983095 UOL983095 UYH983095 VID983095 VRZ983095 WBV983095 WLR983095 WVN983095 F39 JB39 SX39 ACT39 AMP39 AWL39 BGH39 BQD39 BZZ39 CJV39 CTR39 DDN39 DNJ39 DXF39 EHB39 EQX39 FAT39 FKP39 FUL39 GEH39 GOD39 GXZ39 HHV39 HRR39 IBN39 ILJ39 IVF39 JFB39 JOX39 JYT39 KIP39 KSL39 LCH39 LMD39 LVZ39 MFV39 MPR39 MZN39 NJJ39 NTF39 ODB39 OMX39 OWT39 PGP39 PQL39 QAH39 QKD39 QTZ39 RDV39 RNR39 RXN39 SHJ39 SRF39 TBB39 TKX39 TUT39 UEP39 UOL39 UYH39 VID39 VRZ39 WBV39 WLR39 WVN39 F43 JB43 SX43 ACT43 AMP43 AWL43 BGH43 BQD43 BZZ43 CJV43 CTR43 DDN43 DNJ43 DXF43 EHB43 EQX43 FAT43 FKP43 FUL43 GEH43 GOD43 GXZ43 HHV43 HRR43 IBN43 ILJ43 IVF43 JFB43 JOX43 JYT43 KIP43 KSL43 LCH43 LMD43 LVZ43 MFV43 MPR43 MZN43 NJJ43 NTF43 ODB43 OMX43 OWT43 PGP43 PQL43 QAH43 QKD43 QTZ43 RDV43 RNR43 RXN43 SHJ43 SRF43 TBB43 TKX43 TUT43 UEP43 UOL43 UYH43 VID43 VRZ43 WBV43 WLR43 WVN43 F47 JB47 SX47 ACT47 AMP47 AWL47 BGH47 BQD47 BZZ47 CJV47 CTR47 DDN47 DNJ47 DXF47 EHB47 EQX47 FAT47 FKP47 FUL47 GEH47 GOD47 GXZ47 HHV47 HRR47 IBN47 ILJ47 IVF47 JFB47 JOX47 JYT47 KIP47 KSL47 LCH47 LMD47 LVZ47 MFV47 MPR47 MZN47 NJJ47 NTF47 ODB47 OMX47 OWT47 PGP47 PQL47 QAH47 QKD47 QTZ47 RDV47 RNR47 RXN47 SHJ47 SRF47 TBB47 TKX47 TUT47 UEP47 UOL47 UYH47 VID47 VRZ47 WBV47 WLR47 WVN47 F51 JB51 SX51 ACT51 AMP51 AWL51 BGH51 BQD51 BZZ51 CJV51 CTR51 DDN51 DNJ51 DXF51 EHB51 EQX51 FAT51 FKP51 FUL51 GEH51 GOD51 GXZ51 HHV51 HRR51 IBN51 ILJ51 IVF51 JFB51 JOX51 JYT51 KIP51 KSL51 LCH51 LMD51 LVZ51 MFV51 MPR51 MZN51 NJJ51 NTF51 ODB51 OMX51 OWT51 PGP51 PQL51 QAH51 QKD51 QTZ51 RDV51 RNR51 RXN51 SHJ51 SRF51 TBB51 TKX51 TUT51 UEP51 UOL51 UYH51 VID51 VRZ51 WBV51 WLR51 WVN51" xr:uid="{55D82937-9F37-488C-8029-F144A0F2576A}"/>
    <dataValidation allowBlank="1" showInputMessage="1" showErrorMessage="1" promptTitle="Výkaz výměr:" prompt="způsob stanovení množství položky, nebo odkaz na příslušnou přílohu dokumentace." sqref="F36 JB36 SX36 ACT36 AMP36 AWL36 BGH36 BQD36 BZZ36 CJV36 CTR36 DDN36 DNJ36 DXF36 EHB36 EQX36 FAT36 FKP36 FUL36 GEH36 GOD36 GXZ36 HHV36 HRR36 IBN36 ILJ36 IVF36 JFB36 JOX36 JYT36 KIP36 KSL36 LCH36 LMD36 LVZ36 MFV36 MPR36 MZN36 NJJ36 NTF36 ODB36 OMX36 OWT36 PGP36 PQL36 QAH36 QKD36 QTZ36 RDV36 RNR36 RXN36 SHJ36 SRF36 TBB36 TKX36 TUT36 UEP36 UOL36 UYH36 VID36 VRZ36 WBV36 WLR36 WVN36 F65592 JB65592 SX65592 ACT65592 AMP65592 AWL65592 BGH65592 BQD65592 BZZ65592 CJV65592 CTR65592 DDN65592 DNJ65592 DXF65592 EHB65592 EQX65592 FAT65592 FKP65592 FUL65592 GEH65592 GOD65592 GXZ65592 HHV65592 HRR65592 IBN65592 ILJ65592 IVF65592 JFB65592 JOX65592 JYT65592 KIP65592 KSL65592 LCH65592 LMD65592 LVZ65592 MFV65592 MPR65592 MZN65592 NJJ65592 NTF65592 ODB65592 OMX65592 OWT65592 PGP65592 PQL65592 QAH65592 QKD65592 QTZ65592 RDV65592 RNR65592 RXN65592 SHJ65592 SRF65592 TBB65592 TKX65592 TUT65592 UEP65592 UOL65592 UYH65592 VID65592 VRZ65592 WBV65592 WLR65592 WVN65592 F131128 JB131128 SX131128 ACT131128 AMP131128 AWL131128 BGH131128 BQD131128 BZZ131128 CJV131128 CTR131128 DDN131128 DNJ131128 DXF131128 EHB131128 EQX131128 FAT131128 FKP131128 FUL131128 GEH131128 GOD131128 GXZ131128 HHV131128 HRR131128 IBN131128 ILJ131128 IVF131128 JFB131128 JOX131128 JYT131128 KIP131128 KSL131128 LCH131128 LMD131128 LVZ131128 MFV131128 MPR131128 MZN131128 NJJ131128 NTF131128 ODB131128 OMX131128 OWT131128 PGP131128 PQL131128 QAH131128 QKD131128 QTZ131128 RDV131128 RNR131128 RXN131128 SHJ131128 SRF131128 TBB131128 TKX131128 TUT131128 UEP131128 UOL131128 UYH131128 VID131128 VRZ131128 WBV131128 WLR131128 WVN131128 F196664 JB196664 SX196664 ACT196664 AMP196664 AWL196664 BGH196664 BQD196664 BZZ196664 CJV196664 CTR196664 DDN196664 DNJ196664 DXF196664 EHB196664 EQX196664 FAT196664 FKP196664 FUL196664 GEH196664 GOD196664 GXZ196664 HHV196664 HRR196664 IBN196664 ILJ196664 IVF196664 JFB196664 JOX196664 JYT196664 KIP196664 KSL196664 LCH196664 LMD196664 LVZ196664 MFV196664 MPR196664 MZN196664 NJJ196664 NTF196664 ODB196664 OMX196664 OWT196664 PGP196664 PQL196664 QAH196664 QKD196664 QTZ196664 RDV196664 RNR196664 RXN196664 SHJ196664 SRF196664 TBB196664 TKX196664 TUT196664 UEP196664 UOL196664 UYH196664 VID196664 VRZ196664 WBV196664 WLR196664 WVN196664 F262200 JB262200 SX262200 ACT262200 AMP262200 AWL262200 BGH262200 BQD262200 BZZ262200 CJV262200 CTR262200 DDN262200 DNJ262200 DXF262200 EHB262200 EQX262200 FAT262200 FKP262200 FUL262200 GEH262200 GOD262200 GXZ262200 HHV262200 HRR262200 IBN262200 ILJ262200 IVF262200 JFB262200 JOX262200 JYT262200 KIP262200 KSL262200 LCH262200 LMD262200 LVZ262200 MFV262200 MPR262200 MZN262200 NJJ262200 NTF262200 ODB262200 OMX262200 OWT262200 PGP262200 PQL262200 QAH262200 QKD262200 QTZ262200 RDV262200 RNR262200 RXN262200 SHJ262200 SRF262200 TBB262200 TKX262200 TUT262200 UEP262200 UOL262200 UYH262200 VID262200 VRZ262200 WBV262200 WLR262200 WVN262200 F327736 JB327736 SX327736 ACT327736 AMP327736 AWL327736 BGH327736 BQD327736 BZZ327736 CJV327736 CTR327736 DDN327736 DNJ327736 DXF327736 EHB327736 EQX327736 FAT327736 FKP327736 FUL327736 GEH327736 GOD327736 GXZ327736 HHV327736 HRR327736 IBN327736 ILJ327736 IVF327736 JFB327736 JOX327736 JYT327736 KIP327736 KSL327736 LCH327736 LMD327736 LVZ327736 MFV327736 MPR327736 MZN327736 NJJ327736 NTF327736 ODB327736 OMX327736 OWT327736 PGP327736 PQL327736 QAH327736 QKD327736 QTZ327736 RDV327736 RNR327736 RXN327736 SHJ327736 SRF327736 TBB327736 TKX327736 TUT327736 UEP327736 UOL327736 UYH327736 VID327736 VRZ327736 WBV327736 WLR327736 WVN327736 F393272 JB393272 SX393272 ACT393272 AMP393272 AWL393272 BGH393272 BQD393272 BZZ393272 CJV393272 CTR393272 DDN393272 DNJ393272 DXF393272 EHB393272 EQX393272 FAT393272 FKP393272 FUL393272 GEH393272 GOD393272 GXZ393272 HHV393272 HRR393272 IBN393272 ILJ393272 IVF393272 JFB393272 JOX393272 JYT393272 KIP393272 KSL393272 LCH393272 LMD393272 LVZ393272 MFV393272 MPR393272 MZN393272 NJJ393272 NTF393272 ODB393272 OMX393272 OWT393272 PGP393272 PQL393272 QAH393272 QKD393272 QTZ393272 RDV393272 RNR393272 RXN393272 SHJ393272 SRF393272 TBB393272 TKX393272 TUT393272 UEP393272 UOL393272 UYH393272 VID393272 VRZ393272 WBV393272 WLR393272 WVN393272 F458808 JB458808 SX458808 ACT458808 AMP458808 AWL458808 BGH458808 BQD458808 BZZ458808 CJV458808 CTR458808 DDN458808 DNJ458808 DXF458808 EHB458808 EQX458808 FAT458808 FKP458808 FUL458808 GEH458808 GOD458808 GXZ458808 HHV458808 HRR458808 IBN458808 ILJ458808 IVF458808 JFB458808 JOX458808 JYT458808 KIP458808 KSL458808 LCH458808 LMD458808 LVZ458808 MFV458808 MPR458808 MZN458808 NJJ458808 NTF458808 ODB458808 OMX458808 OWT458808 PGP458808 PQL458808 QAH458808 QKD458808 QTZ458808 RDV458808 RNR458808 RXN458808 SHJ458808 SRF458808 TBB458808 TKX458808 TUT458808 UEP458808 UOL458808 UYH458808 VID458808 VRZ458808 WBV458808 WLR458808 WVN458808 F524344 JB524344 SX524344 ACT524344 AMP524344 AWL524344 BGH524344 BQD524344 BZZ524344 CJV524344 CTR524344 DDN524344 DNJ524344 DXF524344 EHB524344 EQX524344 FAT524344 FKP524344 FUL524344 GEH524344 GOD524344 GXZ524344 HHV524344 HRR524344 IBN524344 ILJ524344 IVF524344 JFB524344 JOX524344 JYT524344 KIP524344 KSL524344 LCH524344 LMD524344 LVZ524344 MFV524344 MPR524344 MZN524344 NJJ524344 NTF524344 ODB524344 OMX524344 OWT524344 PGP524344 PQL524344 QAH524344 QKD524344 QTZ524344 RDV524344 RNR524344 RXN524344 SHJ524344 SRF524344 TBB524344 TKX524344 TUT524344 UEP524344 UOL524344 UYH524344 VID524344 VRZ524344 WBV524344 WLR524344 WVN524344 F589880 JB589880 SX589880 ACT589880 AMP589880 AWL589880 BGH589880 BQD589880 BZZ589880 CJV589880 CTR589880 DDN589880 DNJ589880 DXF589880 EHB589880 EQX589880 FAT589880 FKP589880 FUL589880 GEH589880 GOD589880 GXZ589880 HHV589880 HRR589880 IBN589880 ILJ589880 IVF589880 JFB589880 JOX589880 JYT589880 KIP589880 KSL589880 LCH589880 LMD589880 LVZ589880 MFV589880 MPR589880 MZN589880 NJJ589880 NTF589880 ODB589880 OMX589880 OWT589880 PGP589880 PQL589880 QAH589880 QKD589880 QTZ589880 RDV589880 RNR589880 RXN589880 SHJ589880 SRF589880 TBB589880 TKX589880 TUT589880 UEP589880 UOL589880 UYH589880 VID589880 VRZ589880 WBV589880 WLR589880 WVN589880 F655416 JB655416 SX655416 ACT655416 AMP655416 AWL655416 BGH655416 BQD655416 BZZ655416 CJV655416 CTR655416 DDN655416 DNJ655416 DXF655416 EHB655416 EQX655416 FAT655416 FKP655416 FUL655416 GEH655416 GOD655416 GXZ655416 HHV655416 HRR655416 IBN655416 ILJ655416 IVF655416 JFB655416 JOX655416 JYT655416 KIP655416 KSL655416 LCH655416 LMD655416 LVZ655416 MFV655416 MPR655416 MZN655416 NJJ655416 NTF655416 ODB655416 OMX655416 OWT655416 PGP655416 PQL655416 QAH655416 QKD655416 QTZ655416 RDV655416 RNR655416 RXN655416 SHJ655416 SRF655416 TBB655416 TKX655416 TUT655416 UEP655416 UOL655416 UYH655416 VID655416 VRZ655416 WBV655416 WLR655416 WVN655416 F720952 JB720952 SX720952 ACT720952 AMP720952 AWL720952 BGH720952 BQD720952 BZZ720952 CJV720952 CTR720952 DDN720952 DNJ720952 DXF720952 EHB720952 EQX720952 FAT720952 FKP720952 FUL720952 GEH720952 GOD720952 GXZ720952 HHV720952 HRR720952 IBN720952 ILJ720952 IVF720952 JFB720952 JOX720952 JYT720952 KIP720952 KSL720952 LCH720952 LMD720952 LVZ720952 MFV720952 MPR720952 MZN720952 NJJ720952 NTF720952 ODB720952 OMX720952 OWT720952 PGP720952 PQL720952 QAH720952 QKD720952 QTZ720952 RDV720952 RNR720952 RXN720952 SHJ720952 SRF720952 TBB720952 TKX720952 TUT720952 UEP720952 UOL720952 UYH720952 VID720952 VRZ720952 WBV720952 WLR720952 WVN720952 F786488 JB786488 SX786488 ACT786488 AMP786488 AWL786488 BGH786488 BQD786488 BZZ786488 CJV786488 CTR786488 DDN786488 DNJ786488 DXF786488 EHB786488 EQX786488 FAT786488 FKP786488 FUL786488 GEH786488 GOD786488 GXZ786488 HHV786488 HRR786488 IBN786488 ILJ786488 IVF786488 JFB786488 JOX786488 JYT786488 KIP786488 KSL786488 LCH786488 LMD786488 LVZ786488 MFV786488 MPR786488 MZN786488 NJJ786488 NTF786488 ODB786488 OMX786488 OWT786488 PGP786488 PQL786488 QAH786488 QKD786488 QTZ786488 RDV786488 RNR786488 RXN786488 SHJ786488 SRF786488 TBB786488 TKX786488 TUT786488 UEP786488 UOL786488 UYH786488 VID786488 VRZ786488 WBV786488 WLR786488 WVN786488 F852024 JB852024 SX852024 ACT852024 AMP852024 AWL852024 BGH852024 BQD852024 BZZ852024 CJV852024 CTR852024 DDN852024 DNJ852024 DXF852024 EHB852024 EQX852024 FAT852024 FKP852024 FUL852024 GEH852024 GOD852024 GXZ852024 HHV852024 HRR852024 IBN852024 ILJ852024 IVF852024 JFB852024 JOX852024 JYT852024 KIP852024 KSL852024 LCH852024 LMD852024 LVZ852024 MFV852024 MPR852024 MZN852024 NJJ852024 NTF852024 ODB852024 OMX852024 OWT852024 PGP852024 PQL852024 QAH852024 QKD852024 QTZ852024 RDV852024 RNR852024 RXN852024 SHJ852024 SRF852024 TBB852024 TKX852024 TUT852024 UEP852024 UOL852024 UYH852024 VID852024 VRZ852024 WBV852024 WLR852024 WVN852024 F917560 JB917560 SX917560 ACT917560 AMP917560 AWL917560 BGH917560 BQD917560 BZZ917560 CJV917560 CTR917560 DDN917560 DNJ917560 DXF917560 EHB917560 EQX917560 FAT917560 FKP917560 FUL917560 GEH917560 GOD917560 GXZ917560 HHV917560 HRR917560 IBN917560 ILJ917560 IVF917560 JFB917560 JOX917560 JYT917560 KIP917560 KSL917560 LCH917560 LMD917560 LVZ917560 MFV917560 MPR917560 MZN917560 NJJ917560 NTF917560 ODB917560 OMX917560 OWT917560 PGP917560 PQL917560 QAH917560 QKD917560 QTZ917560 RDV917560 RNR917560 RXN917560 SHJ917560 SRF917560 TBB917560 TKX917560 TUT917560 UEP917560 UOL917560 UYH917560 VID917560 VRZ917560 WBV917560 WLR917560 WVN917560 F983096 JB983096 SX983096 ACT983096 AMP983096 AWL983096 BGH983096 BQD983096 BZZ983096 CJV983096 CTR983096 DDN983096 DNJ983096 DXF983096 EHB983096 EQX983096 FAT983096 FKP983096 FUL983096 GEH983096 GOD983096 GXZ983096 HHV983096 HRR983096 IBN983096 ILJ983096 IVF983096 JFB983096 JOX983096 JYT983096 KIP983096 KSL983096 LCH983096 LMD983096 LVZ983096 MFV983096 MPR983096 MZN983096 NJJ983096 NTF983096 ODB983096 OMX983096 OWT983096 PGP983096 PQL983096 QAH983096 QKD983096 QTZ983096 RDV983096 RNR983096 RXN983096 SHJ983096 SRF983096 TBB983096 TKX983096 TUT983096 UEP983096 UOL983096 UYH983096 VID983096 VRZ983096 WBV983096 WLR983096 WVN983096 F40 JB40 SX40 ACT40 AMP40 AWL40 BGH40 BQD40 BZZ40 CJV40 CTR40 DDN40 DNJ40 DXF40 EHB40 EQX40 FAT40 FKP40 FUL40 GEH40 GOD40 GXZ40 HHV40 HRR40 IBN40 ILJ40 IVF40 JFB40 JOX40 JYT40 KIP40 KSL40 LCH40 LMD40 LVZ40 MFV40 MPR40 MZN40 NJJ40 NTF40 ODB40 OMX40 OWT40 PGP40 PQL40 QAH40 QKD40 QTZ40 RDV40 RNR40 RXN40 SHJ40 SRF40 TBB40 TKX40 TUT40 UEP40 UOL40 UYH40 VID40 VRZ40 WBV40 WLR40 WVN40 F44 JB44 SX44 ACT44 AMP44 AWL44 BGH44 BQD44 BZZ44 CJV44 CTR44 DDN44 DNJ44 DXF44 EHB44 EQX44 FAT44 FKP44 FUL44 GEH44 GOD44 GXZ44 HHV44 HRR44 IBN44 ILJ44 IVF44 JFB44 JOX44 JYT44 KIP44 KSL44 LCH44 LMD44 LVZ44 MFV44 MPR44 MZN44 NJJ44 NTF44 ODB44 OMX44 OWT44 PGP44 PQL44 QAH44 QKD44 QTZ44 RDV44 RNR44 RXN44 SHJ44 SRF44 TBB44 TKX44 TUT44 UEP44 UOL44 UYH44 VID44 VRZ44 WBV44 WLR44 WVN44 F48 JB48 SX48 ACT48 AMP48 AWL48 BGH48 BQD48 BZZ48 CJV48 CTR48 DDN48 DNJ48 DXF48 EHB48 EQX48 FAT48 FKP48 FUL48 GEH48 GOD48 GXZ48 HHV48 HRR48 IBN48 ILJ48 IVF48 JFB48 JOX48 JYT48 KIP48 KSL48 LCH48 LMD48 LVZ48 MFV48 MPR48 MZN48 NJJ48 NTF48 ODB48 OMX48 OWT48 PGP48 PQL48 QAH48 QKD48 QTZ48 RDV48 RNR48 RXN48 SHJ48 SRF48 TBB48 TKX48 TUT48 UEP48 UOL48 UYH48 VID48 VRZ48 WBV48 WLR48 WVN48 F52 JB52 SX52 ACT52 AMP52 AWL52 BGH52 BQD52 BZZ52 CJV52 CTR52 DDN52 DNJ52 DXF52 EHB52 EQX52 FAT52 FKP52 FUL52 GEH52 GOD52 GXZ52 HHV52 HRR52 IBN52 ILJ52 IVF52 JFB52 JOX52 JYT52 KIP52 KSL52 LCH52 LMD52 LVZ52 MFV52 MPR52 MZN52 NJJ52 NTF52 ODB52 OMX52 OWT52 PGP52 PQL52 QAH52 QKD52 QTZ52 RDV52 RNR52 RXN52 SHJ52 SRF52 TBB52 TKX52 TUT52 UEP52 UOL52 UYH52 VID52 VRZ52 WBV52 WLR52 WVN52" xr:uid="{0E3B9A5F-A81F-4CDC-8DE2-0B2700F170B5}"/>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WVN983097:WVN983099 F65593:F65595 JB65593:JB65595 SX65593:SX65595 ACT65593:ACT65595 AMP65593:AMP65595 AWL65593:AWL65595 BGH65593:BGH65595 BQD65593:BQD65595 BZZ65593:BZZ65595 CJV65593:CJV65595 CTR65593:CTR65595 DDN65593:DDN65595 DNJ65593:DNJ65595 DXF65593:DXF65595 EHB65593:EHB65595 EQX65593:EQX65595 FAT65593:FAT65595 FKP65593:FKP65595 FUL65593:FUL65595 GEH65593:GEH65595 GOD65593:GOD65595 GXZ65593:GXZ65595 HHV65593:HHV65595 HRR65593:HRR65595 IBN65593:IBN65595 ILJ65593:ILJ65595 IVF65593:IVF65595 JFB65593:JFB65595 JOX65593:JOX65595 JYT65593:JYT65595 KIP65593:KIP65595 KSL65593:KSL65595 LCH65593:LCH65595 LMD65593:LMD65595 LVZ65593:LVZ65595 MFV65593:MFV65595 MPR65593:MPR65595 MZN65593:MZN65595 NJJ65593:NJJ65595 NTF65593:NTF65595 ODB65593:ODB65595 OMX65593:OMX65595 OWT65593:OWT65595 PGP65593:PGP65595 PQL65593:PQL65595 QAH65593:QAH65595 QKD65593:QKD65595 QTZ65593:QTZ65595 RDV65593:RDV65595 RNR65593:RNR65595 RXN65593:RXN65595 SHJ65593:SHJ65595 SRF65593:SRF65595 TBB65593:TBB65595 TKX65593:TKX65595 TUT65593:TUT65595 UEP65593:UEP65595 UOL65593:UOL65595 UYH65593:UYH65595 VID65593:VID65595 VRZ65593:VRZ65595 WBV65593:WBV65595 WLR65593:WLR65595 WVN65593:WVN65595 F131129:F131131 JB131129:JB131131 SX131129:SX131131 ACT131129:ACT131131 AMP131129:AMP131131 AWL131129:AWL131131 BGH131129:BGH131131 BQD131129:BQD131131 BZZ131129:BZZ131131 CJV131129:CJV131131 CTR131129:CTR131131 DDN131129:DDN131131 DNJ131129:DNJ131131 DXF131129:DXF131131 EHB131129:EHB131131 EQX131129:EQX131131 FAT131129:FAT131131 FKP131129:FKP131131 FUL131129:FUL131131 GEH131129:GEH131131 GOD131129:GOD131131 GXZ131129:GXZ131131 HHV131129:HHV131131 HRR131129:HRR131131 IBN131129:IBN131131 ILJ131129:ILJ131131 IVF131129:IVF131131 JFB131129:JFB131131 JOX131129:JOX131131 JYT131129:JYT131131 KIP131129:KIP131131 KSL131129:KSL131131 LCH131129:LCH131131 LMD131129:LMD131131 LVZ131129:LVZ131131 MFV131129:MFV131131 MPR131129:MPR131131 MZN131129:MZN131131 NJJ131129:NJJ131131 NTF131129:NTF131131 ODB131129:ODB131131 OMX131129:OMX131131 OWT131129:OWT131131 PGP131129:PGP131131 PQL131129:PQL131131 QAH131129:QAH131131 QKD131129:QKD131131 QTZ131129:QTZ131131 RDV131129:RDV131131 RNR131129:RNR131131 RXN131129:RXN131131 SHJ131129:SHJ131131 SRF131129:SRF131131 TBB131129:TBB131131 TKX131129:TKX131131 TUT131129:TUT131131 UEP131129:UEP131131 UOL131129:UOL131131 UYH131129:UYH131131 VID131129:VID131131 VRZ131129:VRZ131131 WBV131129:WBV131131 WLR131129:WLR131131 WVN131129:WVN131131 F196665:F196667 JB196665:JB196667 SX196665:SX196667 ACT196665:ACT196667 AMP196665:AMP196667 AWL196665:AWL196667 BGH196665:BGH196667 BQD196665:BQD196667 BZZ196665:BZZ196667 CJV196665:CJV196667 CTR196665:CTR196667 DDN196665:DDN196667 DNJ196665:DNJ196667 DXF196665:DXF196667 EHB196665:EHB196667 EQX196665:EQX196667 FAT196665:FAT196667 FKP196665:FKP196667 FUL196665:FUL196667 GEH196665:GEH196667 GOD196665:GOD196667 GXZ196665:GXZ196667 HHV196665:HHV196667 HRR196665:HRR196667 IBN196665:IBN196667 ILJ196665:ILJ196667 IVF196665:IVF196667 JFB196665:JFB196667 JOX196665:JOX196667 JYT196665:JYT196667 KIP196665:KIP196667 KSL196665:KSL196667 LCH196665:LCH196667 LMD196665:LMD196667 LVZ196665:LVZ196667 MFV196665:MFV196667 MPR196665:MPR196667 MZN196665:MZN196667 NJJ196665:NJJ196667 NTF196665:NTF196667 ODB196665:ODB196667 OMX196665:OMX196667 OWT196665:OWT196667 PGP196665:PGP196667 PQL196665:PQL196667 QAH196665:QAH196667 QKD196665:QKD196667 QTZ196665:QTZ196667 RDV196665:RDV196667 RNR196665:RNR196667 RXN196665:RXN196667 SHJ196665:SHJ196667 SRF196665:SRF196667 TBB196665:TBB196667 TKX196665:TKX196667 TUT196665:TUT196667 UEP196665:UEP196667 UOL196665:UOL196667 UYH196665:UYH196667 VID196665:VID196667 VRZ196665:VRZ196667 WBV196665:WBV196667 WLR196665:WLR196667 WVN196665:WVN196667 F262201:F262203 JB262201:JB262203 SX262201:SX262203 ACT262201:ACT262203 AMP262201:AMP262203 AWL262201:AWL262203 BGH262201:BGH262203 BQD262201:BQD262203 BZZ262201:BZZ262203 CJV262201:CJV262203 CTR262201:CTR262203 DDN262201:DDN262203 DNJ262201:DNJ262203 DXF262201:DXF262203 EHB262201:EHB262203 EQX262201:EQX262203 FAT262201:FAT262203 FKP262201:FKP262203 FUL262201:FUL262203 GEH262201:GEH262203 GOD262201:GOD262203 GXZ262201:GXZ262203 HHV262201:HHV262203 HRR262201:HRR262203 IBN262201:IBN262203 ILJ262201:ILJ262203 IVF262201:IVF262203 JFB262201:JFB262203 JOX262201:JOX262203 JYT262201:JYT262203 KIP262201:KIP262203 KSL262201:KSL262203 LCH262201:LCH262203 LMD262201:LMD262203 LVZ262201:LVZ262203 MFV262201:MFV262203 MPR262201:MPR262203 MZN262201:MZN262203 NJJ262201:NJJ262203 NTF262201:NTF262203 ODB262201:ODB262203 OMX262201:OMX262203 OWT262201:OWT262203 PGP262201:PGP262203 PQL262201:PQL262203 QAH262201:QAH262203 QKD262201:QKD262203 QTZ262201:QTZ262203 RDV262201:RDV262203 RNR262201:RNR262203 RXN262201:RXN262203 SHJ262201:SHJ262203 SRF262201:SRF262203 TBB262201:TBB262203 TKX262201:TKX262203 TUT262201:TUT262203 UEP262201:UEP262203 UOL262201:UOL262203 UYH262201:UYH262203 VID262201:VID262203 VRZ262201:VRZ262203 WBV262201:WBV262203 WLR262201:WLR262203 WVN262201:WVN262203 F327737:F327739 JB327737:JB327739 SX327737:SX327739 ACT327737:ACT327739 AMP327737:AMP327739 AWL327737:AWL327739 BGH327737:BGH327739 BQD327737:BQD327739 BZZ327737:BZZ327739 CJV327737:CJV327739 CTR327737:CTR327739 DDN327737:DDN327739 DNJ327737:DNJ327739 DXF327737:DXF327739 EHB327737:EHB327739 EQX327737:EQX327739 FAT327737:FAT327739 FKP327737:FKP327739 FUL327737:FUL327739 GEH327737:GEH327739 GOD327737:GOD327739 GXZ327737:GXZ327739 HHV327737:HHV327739 HRR327737:HRR327739 IBN327737:IBN327739 ILJ327737:ILJ327739 IVF327737:IVF327739 JFB327737:JFB327739 JOX327737:JOX327739 JYT327737:JYT327739 KIP327737:KIP327739 KSL327737:KSL327739 LCH327737:LCH327739 LMD327737:LMD327739 LVZ327737:LVZ327739 MFV327737:MFV327739 MPR327737:MPR327739 MZN327737:MZN327739 NJJ327737:NJJ327739 NTF327737:NTF327739 ODB327737:ODB327739 OMX327737:OMX327739 OWT327737:OWT327739 PGP327737:PGP327739 PQL327737:PQL327739 QAH327737:QAH327739 QKD327737:QKD327739 QTZ327737:QTZ327739 RDV327737:RDV327739 RNR327737:RNR327739 RXN327737:RXN327739 SHJ327737:SHJ327739 SRF327737:SRF327739 TBB327737:TBB327739 TKX327737:TKX327739 TUT327737:TUT327739 UEP327737:UEP327739 UOL327737:UOL327739 UYH327737:UYH327739 VID327737:VID327739 VRZ327737:VRZ327739 WBV327737:WBV327739 WLR327737:WLR327739 WVN327737:WVN327739 F393273:F393275 JB393273:JB393275 SX393273:SX393275 ACT393273:ACT393275 AMP393273:AMP393275 AWL393273:AWL393275 BGH393273:BGH393275 BQD393273:BQD393275 BZZ393273:BZZ393275 CJV393273:CJV393275 CTR393273:CTR393275 DDN393273:DDN393275 DNJ393273:DNJ393275 DXF393273:DXF393275 EHB393273:EHB393275 EQX393273:EQX393275 FAT393273:FAT393275 FKP393273:FKP393275 FUL393273:FUL393275 GEH393273:GEH393275 GOD393273:GOD393275 GXZ393273:GXZ393275 HHV393273:HHV393275 HRR393273:HRR393275 IBN393273:IBN393275 ILJ393273:ILJ393275 IVF393273:IVF393275 JFB393273:JFB393275 JOX393273:JOX393275 JYT393273:JYT393275 KIP393273:KIP393275 KSL393273:KSL393275 LCH393273:LCH393275 LMD393273:LMD393275 LVZ393273:LVZ393275 MFV393273:MFV393275 MPR393273:MPR393275 MZN393273:MZN393275 NJJ393273:NJJ393275 NTF393273:NTF393275 ODB393273:ODB393275 OMX393273:OMX393275 OWT393273:OWT393275 PGP393273:PGP393275 PQL393273:PQL393275 QAH393273:QAH393275 QKD393273:QKD393275 QTZ393273:QTZ393275 RDV393273:RDV393275 RNR393273:RNR393275 RXN393273:RXN393275 SHJ393273:SHJ393275 SRF393273:SRF393275 TBB393273:TBB393275 TKX393273:TKX393275 TUT393273:TUT393275 UEP393273:UEP393275 UOL393273:UOL393275 UYH393273:UYH393275 VID393273:VID393275 VRZ393273:VRZ393275 WBV393273:WBV393275 WLR393273:WLR393275 WVN393273:WVN393275 F458809:F458811 JB458809:JB458811 SX458809:SX458811 ACT458809:ACT458811 AMP458809:AMP458811 AWL458809:AWL458811 BGH458809:BGH458811 BQD458809:BQD458811 BZZ458809:BZZ458811 CJV458809:CJV458811 CTR458809:CTR458811 DDN458809:DDN458811 DNJ458809:DNJ458811 DXF458809:DXF458811 EHB458809:EHB458811 EQX458809:EQX458811 FAT458809:FAT458811 FKP458809:FKP458811 FUL458809:FUL458811 GEH458809:GEH458811 GOD458809:GOD458811 GXZ458809:GXZ458811 HHV458809:HHV458811 HRR458809:HRR458811 IBN458809:IBN458811 ILJ458809:ILJ458811 IVF458809:IVF458811 JFB458809:JFB458811 JOX458809:JOX458811 JYT458809:JYT458811 KIP458809:KIP458811 KSL458809:KSL458811 LCH458809:LCH458811 LMD458809:LMD458811 LVZ458809:LVZ458811 MFV458809:MFV458811 MPR458809:MPR458811 MZN458809:MZN458811 NJJ458809:NJJ458811 NTF458809:NTF458811 ODB458809:ODB458811 OMX458809:OMX458811 OWT458809:OWT458811 PGP458809:PGP458811 PQL458809:PQL458811 QAH458809:QAH458811 QKD458809:QKD458811 QTZ458809:QTZ458811 RDV458809:RDV458811 RNR458809:RNR458811 RXN458809:RXN458811 SHJ458809:SHJ458811 SRF458809:SRF458811 TBB458809:TBB458811 TKX458809:TKX458811 TUT458809:TUT458811 UEP458809:UEP458811 UOL458809:UOL458811 UYH458809:UYH458811 VID458809:VID458811 VRZ458809:VRZ458811 WBV458809:WBV458811 WLR458809:WLR458811 WVN458809:WVN458811 F524345:F524347 JB524345:JB524347 SX524345:SX524347 ACT524345:ACT524347 AMP524345:AMP524347 AWL524345:AWL524347 BGH524345:BGH524347 BQD524345:BQD524347 BZZ524345:BZZ524347 CJV524345:CJV524347 CTR524345:CTR524347 DDN524345:DDN524347 DNJ524345:DNJ524347 DXF524345:DXF524347 EHB524345:EHB524347 EQX524345:EQX524347 FAT524345:FAT524347 FKP524345:FKP524347 FUL524345:FUL524347 GEH524345:GEH524347 GOD524345:GOD524347 GXZ524345:GXZ524347 HHV524345:HHV524347 HRR524345:HRR524347 IBN524345:IBN524347 ILJ524345:ILJ524347 IVF524345:IVF524347 JFB524345:JFB524347 JOX524345:JOX524347 JYT524345:JYT524347 KIP524345:KIP524347 KSL524345:KSL524347 LCH524345:LCH524347 LMD524345:LMD524347 LVZ524345:LVZ524347 MFV524345:MFV524347 MPR524345:MPR524347 MZN524345:MZN524347 NJJ524345:NJJ524347 NTF524345:NTF524347 ODB524345:ODB524347 OMX524345:OMX524347 OWT524345:OWT524347 PGP524345:PGP524347 PQL524345:PQL524347 QAH524345:QAH524347 QKD524345:QKD524347 QTZ524345:QTZ524347 RDV524345:RDV524347 RNR524345:RNR524347 RXN524345:RXN524347 SHJ524345:SHJ524347 SRF524345:SRF524347 TBB524345:TBB524347 TKX524345:TKX524347 TUT524345:TUT524347 UEP524345:UEP524347 UOL524345:UOL524347 UYH524345:UYH524347 VID524345:VID524347 VRZ524345:VRZ524347 WBV524345:WBV524347 WLR524345:WLR524347 WVN524345:WVN524347 F589881:F589883 JB589881:JB589883 SX589881:SX589883 ACT589881:ACT589883 AMP589881:AMP589883 AWL589881:AWL589883 BGH589881:BGH589883 BQD589881:BQD589883 BZZ589881:BZZ589883 CJV589881:CJV589883 CTR589881:CTR589883 DDN589881:DDN589883 DNJ589881:DNJ589883 DXF589881:DXF589883 EHB589881:EHB589883 EQX589881:EQX589883 FAT589881:FAT589883 FKP589881:FKP589883 FUL589881:FUL589883 GEH589881:GEH589883 GOD589881:GOD589883 GXZ589881:GXZ589883 HHV589881:HHV589883 HRR589881:HRR589883 IBN589881:IBN589883 ILJ589881:ILJ589883 IVF589881:IVF589883 JFB589881:JFB589883 JOX589881:JOX589883 JYT589881:JYT589883 KIP589881:KIP589883 KSL589881:KSL589883 LCH589881:LCH589883 LMD589881:LMD589883 LVZ589881:LVZ589883 MFV589881:MFV589883 MPR589881:MPR589883 MZN589881:MZN589883 NJJ589881:NJJ589883 NTF589881:NTF589883 ODB589881:ODB589883 OMX589881:OMX589883 OWT589881:OWT589883 PGP589881:PGP589883 PQL589881:PQL589883 QAH589881:QAH589883 QKD589881:QKD589883 QTZ589881:QTZ589883 RDV589881:RDV589883 RNR589881:RNR589883 RXN589881:RXN589883 SHJ589881:SHJ589883 SRF589881:SRF589883 TBB589881:TBB589883 TKX589881:TKX589883 TUT589881:TUT589883 UEP589881:UEP589883 UOL589881:UOL589883 UYH589881:UYH589883 VID589881:VID589883 VRZ589881:VRZ589883 WBV589881:WBV589883 WLR589881:WLR589883 WVN589881:WVN589883 F655417:F655419 JB655417:JB655419 SX655417:SX655419 ACT655417:ACT655419 AMP655417:AMP655419 AWL655417:AWL655419 BGH655417:BGH655419 BQD655417:BQD655419 BZZ655417:BZZ655419 CJV655417:CJV655419 CTR655417:CTR655419 DDN655417:DDN655419 DNJ655417:DNJ655419 DXF655417:DXF655419 EHB655417:EHB655419 EQX655417:EQX655419 FAT655417:FAT655419 FKP655417:FKP655419 FUL655417:FUL655419 GEH655417:GEH655419 GOD655417:GOD655419 GXZ655417:GXZ655419 HHV655417:HHV655419 HRR655417:HRR655419 IBN655417:IBN655419 ILJ655417:ILJ655419 IVF655417:IVF655419 JFB655417:JFB655419 JOX655417:JOX655419 JYT655417:JYT655419 KIP655417:KIP655419 KSL655417:KSL655419 LCH655417:LCH655419 LMD655417:LMD655419 LVZ655417:LVZ655419 MFV655417:MFV655419 MPR655417:MPR655419 MZN655417:MZN655419 NJJ655417:NJJ655419 NTF655417:NTF655419 ODB655417:ODB655419 OMX655417:OMX655419 OWT655417:OWT655419 PGP655417:PGP655419 PQL655417:PQL655419 QAH655417:QAH655419 QKD655417:QKD655419 QTZ655417:QTZ655419 RDV655417:RDV655419 RNR655417:RNR655419 RXN655417:RXN655419 SHJ655417:SHJ655419 SRF655417:SRF655419 TBB655417:TBB655419 TKX655417:TKX655419 TUT655417:TUT655419 UEP655417:UEP655419 UOL655417:UOL655419 UYH655417:UYH655419 VID655417:VID655419 VRZ655417:VRZ655419 WBV655417:WBV655419 WLR655417:WLR655419 WVN655417:WVN655419 F720953:F720955 JB720953:JB720955 SX720953:SX720955 ACT720953:ACT720955 AMP720953:AMP720955 AWL720953:AWL720955 BGH720953:BGH720955 BQD720953:BQD720955 BZZ720953:BZZ720955 CJV720953:CJV720955 CTR720953:CTR720955 DDN720953:DDN720955 DNJ720953:DNJ720955 DXF720953:DXF720955 EHB720953:EHB720955 EQX720953:EQX720955 FAT720953:FAT720955 FKP720953:FKP720955 FUL720953:FUL720955 GEH720953:GEH720955 GOD720953:GOD720955 GXZ720953:GXZ720955 HHV720953:HHV720955 HRR720953:HRR720955 IBN720953:IBN720955 ILJ720953:ILJ720955 IVF720953:IVF720955 JFB720953:JFB720955 JOX720953:JOX720955 JYT720953:JYT720955 KIP720953:KIP720955 KSL720953:KSL720955 LCH720953:LCH720955 LMD720953:LMD720955 LVZ720953:LVZ720955 MFV720953:MFV720955 MPR720953:MPR720955 MZN720953:MZN720955 NJJ720953:NJJ720955 NTF720953:NTF720955 ODB720953:ODB720955 OMX720953:OMX720955 OWT720953:OWT720955 PGP720953:PGP720955 PQL720953:PQL720955 QAH720953:QAH720955 QKD720953:QKD720955 QTZ720953:QTZ720955 RDV720953:RDV720955 RNR720953:RNR720955 RXN720953:RXN720955 SHJ720953:SHJ720955 SRF720953:SRF720955 TBB720953:TBB720955 TKX720953:TKX720955 TUT720953:TUT720955 UEP720953:UEP720955 UOL720953:UOL720955 UYH720953:UYH720955 VID720953:VID720955 VRZ720953:VRZ720955 WBV720953:WBV720955 WLR720953:WLR720955 WVN720953:WVN720955 F786489:F786491 JB786489:JB786491 SX786489:SX786491 ACT786489:ACT786491 AMP786489:AMP786491 AWL786489:AWL786491 BGH786489:BGH786491 BQD786489:BQD786491 BZZ786489:BZZ786491 CJV786489:CJV786491 CTR786489:CTR786491 DDN786489:DDN786491 DNJ786489:DNJ786491 DXF786489:DXF786491 EHB786489:EHB786491 EQX786489:EQX786491 FAT786489:FAT786491 FKP786489:FKP786491 FUL786489:FUL786491 GEH786489:GEH786491 GOD786489:GOD786491 GXZ786489:GXZ786491 HHV786489:HHV786491 HRR786489:HRR786491 IBN786489:IBN786491 ILJ786489:ILJ786491 IVF786489:IVF786491 JFB786489:JFB786491 JOX786489:JOX786491 JYT786489:JYT786491 KIP786489:KIP786491 KSL786489:KSL786491 LCH786489:LCH786491 LMD786489:LMD786491 LVZ786489:LVZ786491 MFV786489:MFV786491 MPR786489:MPR786491 MZN786489:MZN786491 NJJ786489:NJJ786491 NTF786489:NTF786491 ODB786489:ODB786491 OMX786489:OMX786491 OWT786489:OWT786491 PGP786489:PGP786491 PQL786489:PQL786491 QAH786489:QAH786491 QKD786489:QKD786491 QTZ786489:QTZ786491 RDV786489:RDV786491 RNR786489:RNR786491 RXN786489:RXN786491 SHJ786489:SHJ786491 SRF786489:SRF786491 TBB786489:TBB786491 TKX786489:TKX786491 TUT786489:TUT786491 UEP786489:UEP786491 UOL786489:UOL786491 UYH786489:UYH786491 VID786489:VID786491 VRZ786489:VRZ786491 WBV786489:WBV786491 WLR786489:WLR786491 WVN786489:WVN786491 F852025:F852027 JB852025:JB852027 SX852025:SX852027 ACT852025:ACT852027 AMP852025:AMP852027 AWL852025:AWL852027 BGH852025:BGH852027 BQD852025:BQD852027 BZZ852025:BZZ852027 CJV852025:CJV852027 CTR852025:CTR852027 DDN852025:DDN852027 DNJ852025:DNJ852027 DXF852025:DXF852027 EHB852025:EHB852027 EQX852025:EQX852027 FAT852025:FAT852027 FKP852025:FKP852027 FUL852025:FUL852027 GEH852025:GEH852027 GOD852025:GOD852027 GXZ852025:GXZ852027 HHV852025:HHV852027 HRR852025:HRR852027 IBN852025:IBN852027 ILJ852025:ILJ852027 IVF852025:IVF852027 JFB852025:JFB852027 JOX852025:JOX852027 JYT852025:JYT852027 KIP852025:KIP852027 KSL852025:KSL852027 LCH852025:LCH852027 LMD852025:LMD852027 LVZ852025:LVZ852027 MFV852025:MFV852027 MPR852025:MPR852027 MZN852025:MZN852027 NJJ852025:NJJ852027 NTF852025:NTF852027 ODB852025:ODB852027 OMX852025:OMX852027 OWT852025:OWT852027 PGP852025:PGP852027 PQL852025:PQL852027 QAH852025:QAH852027 QKD852025:QKD852027 QTZ852025:QTZ852027 RDV852025:RDV852027 RNR852025:RNR852027 RXN852025:RXN852027 SHJ852025:SHJ852027 SRF852025:SRF852027 TBB852025:TBB852027 TKX852025:TKX852027 TUT852025:TUT852027 UEP852025:UEP852027 UOL852025:UOL852027 UYH852025:UYH852027 VID852025:VID852027 VRZ852025:VRZ852027 WBV852025:WBV852027 WLR852025:WLR852027 WVN852025:WVN852027 F917561:F917563 JB917561:JB917563 SX917561:SX917563 ACT917561:ACT917563 AMP917561:AMP917563 AWL917561:AWL917563 BGH917561:BGH917563 BQD917561:BQD917563 BZZ917561:BZZ917563 CJV917561:CJV917563 CTR917561:CTR917563 DDN917561:DDN917563 DNJ917561:DNJ917563 DXF917561:DXF917563 EHB917561:EHB917563 EQX917561:EQX917563 FAT917561:FAT917563 FKP917561:FKP917563 FUL917561:FUL917563 GEH917561:GEH917563 GOD917561:GOD917563 GXZ917561:GXZ917563 HHV917561:HHV917563 HRR917561:HRR917563 IBN917561:IBN917563 ILJ917561:ILJ917563 IVF917561:IVF917563 JFB917561:JFB917563 JOX917561:JOX917563 JYT917561:JYT917563 KIP917561:KIP917563 KSL917561:KSL917563 LCH917561:LCH917563 LMD917561:LMD917563 LVZ917561:LVZ917563 MFV917561:MFV917563 MPR917561:MPR917563 MZN917561:MZN917563 NJJ917561:NJJ917563 NTF917561:NTF917563 ODB917561:ODB917563 OMX917561:OMX917563 OWT917561:OWT917563 PGP917561:PGP917563 PQL917561:PQL917563 QAH917561:QAH917563 QKD917561:QKD917563 QTZ917561:QTZ917563 RDV917561:RDV917563 RNR917561:RNR917563 RXN917561:RXN917563 SHJ917561:SHJ917563 SRF917561:SRF917563 TBB917561:TBB917563 TKX917561:TKX917563 TUT917561:TUT917563 UEP917561:UEP917563 UOL917561:UOL917563 UYH917561:UYH917563 VID917561:VID917563 VRZ917561:VRZ917563 WBV917561:WBV917563 WLR917561:WLR917563 WVN917561:WVN917563 F983097:F983099 JB983097:JB983099 SX983097:SX983099 ACT983097:ACT983099 AMP983097:AMP983099 AWL983097:AWL983099 BGH983097:BGH983099 BQD983097:BQD983099 BZZ983097:BZZ983099 CJV983097:CJV983099 CTR983097:CTR983099 DDN983097:DDN983099 DNJ983097:DNJ983099 DXF983097:DXF983099 EHB983097:EHB983099 EQX983097:EQX983099 FAT983097:FAT983099 FKP983097:FKP983099 FUL983097:FUL983099 GEH983097:GEH983099 GOD983097:GOD983099 GXZ983097:GXZ983099 HHV983097:HHV983099 HRR983097:HRR983099 IBN983097:IBN983099 ILJ983097:ILJ983099 IVF983097:IVF983099 JFB983097:JFB983099 JOX983097:JOX983099 JYT983097:JYT983099 KIP983097:KIP983099 KSL983097:KSL983099 LCH983097:LCH983099 LMD983097:LMD983099 LVZ983097:LVZ983099 MFV983097:MFV983099 MPR983097:MPR983099 MZN983097:MZN983099 NJJ983097:NJJ983099 NTF983097:NTF983099 ODB983097:ODB983099 OMX983097:OMX983099 OWT983097:OWT983099 PGP983097:PGP983099 PQL983097:PQL983099 QAH983097:QAH983099 QKD983097:QKD983099 QTZ983097:QTZ983099 RDV983097:RDV983099 RNR983097:RNR983099 RXN983097:RXN983099 SHJ983097:SHJ983099 SRF983097:SRF983099 TBB983097:TBB983099 TKX983097:TKX983099 TUT983097:TUT983099 UEP983097:UEP983099 UOL983097:UOL983099 UYH983097:UYH983099 VID983097:VID983099 VRZ983097:VRZ983099 WBV983097:WBV983099 WLR983097:WLR983099 WLR37 WBV37 VRZ37 VID37 UYH37 UOL37 UEP37 TUT37 TKX37 TBB37 SRF37 SHJ37 RXN37 RNR37 RDV37 QTZ37 QKD37 QAH37 PQL37 PGP37 OWT37 OMX37 ODB37 NTF37 NJJ37 MZN37 MPR37 MFV37 LVZ37 LMD37 LCH37 KSL37 KIP37 JYT37 JOX37 JFB37 IVF37 ILJ37 IBN37 HRR37 HHV37 GXZ37 GOD37 GEH37 FUL37 FKP37 FAT37 EQX37 EHB37 DXF37 DNJ37 DDN37 CTR37 CJV37 BZZ37 BQD37 BGH37 AWL37 AMP37 ACT37 SX37 JB37 F37 WVN37 AWL59 BGH59 BQD59 BZZ59 CJV59 CTR59 DDN59 DNJ59 DXF59 EHB59 EQX59 FAT59 FKP59 FUL59 GEH59 GOD59 GXZ59 HHV59 HRR59 IBN59 ILJ59 IVF59 JFB59 JOX59 JYT59 KIP59 KSL59 LCH59 LMD59 LVZ59 MFV59 MPR59 MZN59 NJJ59 NTF59 ODB59 OMX59 OWT59 PGP59 PQL59 QAH59 QKD59 QTZ59 RDV59 RNR59 RXN59 SHJ59 SRF59 TBB59 TKX59 TUT59 UEP59 UOL59 UYH59 VID59 VRZ59 WBV59 WLR59 WVN59 F59 JB59 SX59 ACT59 F41 WVN41 WLR41 WBV41 VRZ41 VID41 UYH41 UOL41 UEP41 TUT41 TKX41 TBB41 SRF41 SHJ41 RXN41 RNR41 RDV41 QTZ41 QKD41 QAH41 PQL41 PGP41 OWT41 OMX41 ODB41 NTF41 NJJ41 MZN41 MPR41 MFV41 LVZ41 LMD41 LCH41 KSL41 KIP41 JYT41 JOX41 JFB41 IVF41 ILJ41 IBN41 HRR41 HHV41 GXZ41 GOD41 GEH41 FUL41 FKP41 FAT41 EQX41 EHB41 DXF41 DNJ41 DDN41 CTR41 CJV41 BZZ41 BQD41 BGH41 AWL41 AMP41 ACT41 SX41 JB41 JB45 F45 WVN45 WLR45 WBV45 VRZ45 VID45 UYH45 UOL45 UEP45 TUT45 TKX45 TBB45 SRF45 SHJ45 RXN45 RNR45 RDV45 QTZ45 QKD45 QAH45 PQL45 PGP45 OWT45 OMX45 ODB45 NTF45 NJJ45 MZN45 MPR45 MFV45 LVZ45 LMD45 LCH45 KSL45 KIP45 JYT45 JOX45 JFB45 IVF45 ILJ45 IBN45 HRR45 HHV45 GXZ45 GOD45 GEH45 FUL45 FKP45 FAT45 EQX45 EHB45 DXF45 DNJ45 DDN45 CTR45 CJV45 BZZ45 BQD45 BGH45 AWL45 AMP45 ACT45 SX45 SX49 JB49 F49 WVN49 WLR49 WBV49 VRZ49 VID49 UYH49 UOL49 UEP49 TUT49 TKX49 TBB49 SRF49 SHJ49 RXN49 RNR49 RDV49 QTZ49 QKD49 QAH49 PQL49 PGP49 OWT49 OMX49 ODB49 NTF49 NJJ49 MZN49 MPR49 MFV49 LVZ49 LMD49 LCH49 KSL49 KIP49 JYT49 JOX49 JFB49 IVF49 ILJ49 IBN49 HRR49 HHV49 GXZ49 GOD49 GEH49 FUL49 FKP49 FAT49 EQX49 EHB49 DXF49 DNJ49 DDN49 CTR49 CJV49 BZZ49 BQD49 BGH49 AWL49 AMP49 ACT49 ACT53:ACT54 SX53:SX54 JB53:JB54 F53:F54 WVN53:WVN54 WLR53:WLR54 WBV53:WBV54 VRZ53:VRZ54 VID53:VID54 UYH53:UYH54 UOL53:UOL54 UEP53:UEP54 TUT53:TUT54 TKX53:TKX54 TBB53:TBB54 SRF53:SRF54 SHJ53:SHJ54 RXN53:RXN54 RNR53:RNR54 RDV53:RDV54 QTZ53:QTZ54 QKD53:QKD54 QAH53:QAH54 PQL53:PQL54 PGP53:PGP54 OWT53:OWT54 OMX53:OMX54 ODB53:ODB54 NTF53:NTF54 NJJ53:NJJ54 MZN53:MZN54 MPR53:MPR54 MFV53:MFV54 LVZ53:LVZ54 LMD53:LMD54 LCH53:LCH54 KSL53:KSL54 KIP53:KIP54 JYT53:JYT54 JOX53:JOX54 JFB53:JFB54 IVF53:IVF54 ILJ53:ILJ54 IBN53:IBN54 HRR53:HRR54 HHV53:HHV54 GXZ53:GXZ54 GOD53:GOD54 GEH53:GEH54 FUL53:FUL54 FKP53:FKP54 FAT53:FAT54 EQX53:EQX54 EHB53:EHB54 DXF53:DXF54 DNJ53:DNJ54 DDN53:DDN54 CTR53:CTR54 CJV53:CJV54 BZZ53:BZZ54 BQD53:BQD54 BGH53:BGH54 AWL53:AWL54 AMP53:AMP54 AMP59" xr:uid="{90CED4BE-33A5-42F7-BF80-A068E9AAC7BD}"/>
    <dataValidation type="list" allowBlank="1" showInputMessage="1" showErrorMessage="1" sqref="D34 IZ34 SV34 ACR34 AMN34 AWJ34 BGF34 BQB34 BZX34 CJT34 CTP34 DDL34 DNH34 DXD34 EGZ34 EQV34 FAR34 FKN34 FUJ34 GEF34 GOB34 GXX34 HHT34 HRP34 IBL34 ILH34 IVD34 JEZ34 JOV34 JYR34 KIN34 KSJ34 LCF34 LMB34 LVX34 MFT34 MPP34 MZL34 NJH34 NTD34 OCZ34 OMV34 OWR34 PGN34 PQJ34 QAF34 QKB34 QTX34 RDT34 RNP34 RXL34 SHH34 SRD34 TAZ34 TKV34 TUR34 UEN34 UOJ34 UYF34 VIB34 VRX34 WBT34 WLP34 WVL34 D65590 IZ65590 SV65590 ACR65590 AMN65590 AWJ65590 BGF65590 BQB65590 BZX65590 CJT65590 CTP65590 DDL65590 DNH65590 DXD65590 EGZ65590 EQV65590 FAR65590 FKN65590 FUJ65590 GEF65590 GOB65590 GXX65590 HHT65590 HRP65590 IBL65590 ILH65590 IVD65590 JEZ65590 JOV65590 JYR65590 KIN65590 KSJ65590 LCF65590 LMB65590 LVX65590 MFT65590 MPP65590 MZL65590 NJH65590 NTD65590 OCZ65590 OMV65590 OWR65590 PGN65590 PQJ65590 QAF65590 QKB65590 QTX65590 RDT65590 RNP65590 RXL65590 SHH65590 SRD65590 TAZ65590 TKV65590 TUR65590 UEN65590 UOJ65590 UYF65590 VIB65590 VRX65590 WBT65590 WLP65590 WVL65590 D131126 IZ131126 SV131126 ACR131126 AMN131126 AWJ131126 BGF131126 BQB131126 BZX131126 CJT131126 CTP131126 DDL131126 DNH131126 DXD131126 EGZ131126 EQV131126 FAR131126 FKN131126 FUJ131126 GEF131126 GOB131126 GXX131126 HHT131126 HRP131126 IBL131126 ILH131126 IVD131126 JEZ131126 JOV131126 JYR131126 KIN131126 KSJ131126 LCF131126 LMB131126 LVX131126 MFT131126 MPP131126 MZL131126 NJH131126 NTD131126 OCZ131126 OMV131126 OWR131126 PGN131126 PQJ131126 QAF131126 QKB131126 QTX131126 RDT131126 RNP131126 RXL131126 SHH131126 SRD131126 TAZ131126 TKV131126 TUR131126 UEN131126 UOJ131126 UYF131126 VIB131126 VRX131126 WBT131126 WLP131126 WVL131126 D196662 IZ196662 SV196662 ACR196662 AMN196662 AWJ196662 BGF196662 BQB196662 BZX196662 CJT196662 CTP196662 DDL196662 DNH196662 DXD196662 EGZ196662 EQV196662 FAR196662 FKN196662 FUJ196662 GEF196662 GOB196662 GXX196662 HHT196662 HRP196662 IBL196662 ILH196662 IVD196662 JEZ196662 JOV196662 JYR196662 KIN196662 KSJ196662 LCF196662 LMB196662 LVX196662 MFT196662 MPP196662 MZL196662 NJH196662 NTD196662 OCZ196662 OMV196662 OWR196662 PGN196662 PQJ196662 QAF196662 QKB196662 QTX196662 RDT196662 RNP196662 RXL196662 SHH196662 SRD196662 TAZ196662 TKV196662 TUR196662 UEN196662 UOJ196662 UYF196662 VIB196662 VRX196662 WBT196662 WLP196662 WVL196662 D262198 IZ262198 SV262198 ACR262198 AMN262198 AWJ262198 BGF262198 BQB262198 BZX262198 CJT262198 CTP262198 DDL262198 DNH262198 DXD262198 EGZ262198 EQV262198 FAR262198 FKN262198 FUJ262198 GEF262198 GOB262198 GXX262198 HHT262198 HRP262198 IBL262198 ILH262198 IVD262198 JEZ262198 JOV262198 JYR262198 KIN262198 KSJ262198 LCF262198 LMB262198 LVX262198 MFT262198 MPP262198 MZL262198 NJH262198 NTD262198 OCZ262198 OMV262198 OWR262198 PGN262198 PQJ262198 QAF262198 QKB262198 QTX262198 RDT262198 RNP262198 RXL262198 SHH262198 SRD262198 TAZ262198 TKV262198 TUR262198 UEN262198 UOJ262198 UYF262198 VIB262198 VRX262198 WBT262198 WLP262198 WVL262198 D327734 IZ327734 SV327734 ACR327734 AMN327734 AWJ327734 BGF327734 BQB327734 BZX327734 CJT327734 CTP327734 DDL327734 DNH327734 DXD327734 EGZ327734 EQV327734 FAR327734 FKN327734 FUJ327734 GEF327734 GOB327734 GXX327734 HHT327734 HRP327734 IBL327734 ILH327734 IVD327734 JEZ327734 JOV327734 JYR327734 KIN327734 KSJ327734 LCF327734 LMB327734 LVX327734 MFT327734 MPP327734 MZL327734 NJH327734 NTD327734 OCZ327734 OMV327734 OWR327734 PGN327734 PQJ327734 QAF327734 QKB327734 QTX327734 RDT327734 RNP327734 RXL327734 SHH327734 SRD327734 TAZ327734 TKV327734 TUR327734 UEN327734 UOJ327734 UYF327734 VIB327734 VRX327734 WBT327734 WLP327734 WVL327734 D393270 IZ393270 SV393270 ACR393270 AMN393270 AWJ393270 BGF393270 BQB393270 BZX393270 CJT393270 CTP393270 DDL393270 DNH393270 DXD393270 EGZ393270 EQV393270 FAR393270 FKN393270 FUJ393270 GEF393270 GOB393270 GXX393270 HHT393270 HRP393270 IBL393270 ILH393270 IVD393270 JEZ393270 JOV393270 JYR393270 KIN393270 KSJ393270 LCF393270 LMB393270 LVX393270 MFT393270 MPP393270 MZL393270 NJH393270 NTD393270 OCZ393270 OMV393270 OWR393270 PGN393270 PQJ393270 QAF393270 QKB393270 QTX393270 RDT393270 RNP393270 RXL393270 SHH393270 SRD393270 TAZ393270 TKV393270 TUR393270 UEN393270 UOJ393270 UYF393270 VIB393270 VRX393270 WBT393270 WLP393270 WVL393270 D458806 IZ458806 SV458806 ACR458806 AMN458806 AWJ458806 BGF458806 BQB458806 BZX458806 CJT458806 CTP458806 DDL458806 DNH458806 DXD458806 EGZ458806 EQV458806 FAR458806 FKN458806 FUJ458806 GEF458806 GOB458806 GXX458806 HHT458806 HRP458806 IBL458806 ILH458806 IVD458806 JEZ458806 JOV458806 JYR458806 KIN458806 KSJ458806 LCF458806 LMB458806 LVX458806 MFT458806 MPP458806 MZL458806 NJH458806 NTD458806 OCZ458806 OMV458806 OWR458806 PGN458806 PQJ458806 QAF458806 QKB458806 QTX458806 RDT458806 RNP458806 RXL458806 SHH458806 SRD458806 TAZ458806 TKV458806 TUR458806 UEN458806 UOJ458806 UYF458806 VIB458806 VRX458806 WBT458806 WLP458806 WVL458806 D524342 IZ524342 SV524342 ACR524342 AMN524342 AWJ524342 BGF524342 BQB524342 BZX524342 CJT524342 CTP524342 DDL524342 DNH524342 DXD524342 EGZ524342 EQV524342 FAR524342 FKN524342 FUJ524342 GEF524342 GOB524342 GXX524342 HHT524342 HRP524342 IBL524342 ILH524342 IVD524342 JEZ524342 JOV524342 JYR524342 KIN524342 KSJ524342 LCF524342 LMB524342 LVX524342 MFT524342 MPP524342 MZL524342 NJH524342 NTD524342 OCZ524342 OMV524342 OWR524342 PGN524342 PQJ524342 QAF524342 QKB524342 QTX524342 RDT524342 RNP524342 RXL524342 SHH524342 SRD524342 TAZ524342 TKV524342 TUR524342 UEN524342 UOJ524342 UYF524342 VIB524342 VRX524342 WBT524342 WLP524342 WVL524342 D589878 IZ589878 SV589878 ACR589878 AMN589878 AWJ589878 BGF589878 BQB589878 BZX589878 CJT589878 CTP589878 DDL589878 DNH589878 DXD589878 EGZ589878 EQV589878 FAR589878 FKN589878 FUJ589878 GEF589878 GOB589878 GXX589878 HHT589878 HRP589878 IBL589878 ILH589878 IVD589878 JEZ589878 JOV589878 JYR589878 KIN589878 KSJ589878 LCF589878 LMB589878 LVX589878 MFT589878 MPP589878 MZL589878 NJH589878 NTD589878 OCZ589878 OMV589878 OWR589878 PGN589878 PQJ589878 QAF589878 QKB589878 QTX589878 RDT589878 RNP589878 RXL589878 SHH589878 SRD589878 TAZ589878 TKV589878 TUR589878 UEN589878 UOJ589878 UYF589878 VIB589878 VRX589878 WBT589878 WLP589878 WVL589878 D655414 IZ655414 SV655414 ACR655414 AMN655414 AWJ655414 BGF655414 BQB655414 BZX655414 CJT655414 CTP655414 DDL655414 DNH655414 DXD655414 EGZ655414 EQV655414 FAR655414 FKN655414 FUJ655414 GEF655414 GOB655414 GXX655414 HHT655414 HRP655414 IBL655414 ILH655414 IVD655414 JEZ655414 JOV655414 JYR655414 KIN655414 KSJ655414 LCF655414 LMB655414 LVX655414 MFT655414 MPP655414 MZL655414 NJH655414 NTD655414 OCZ655414 OMV655414 OWR655414 PGN655414 PQJ655414 QAF655414 QKB655414 QTX655414 RDT655414 RNP655414 RXL655414 SHH655414 SRD655414 TAZ655414 TKV655414 TUR655414 UEN655414 UOJ655414 UYF655414 VIB655414 VRX655414 WBT655414 WLP655414 WVL655414 D720950 IZ720950 SV720950 ACR720950 AMN720950 AWJ720950 BGF720950 BQB720950 BZX720950 CJT720950 CTP720950 DDL720950 DNH720950 DXD720950 EGZ720950 EQV720950 FAR720950 FKN720950 FUJ720950 GEF720950 GOB720950 GXX720950 HHT720950 HRP720950 IBL720950 ILH720950 IVD720950 JEZ720950 JOV720950 JYR720950 KIN720950 KSJ720950 LCF720950 LMB720950 LVX720950 MFT720950 MPP720950 MZL720950 NJH720950 NTD720950 OCZ720950 OMV720950 OWR720950 PGN720950 PQJ720950 QAF720950 QKB720950 QTX720950 RDT720950 RNP720950 RXL720950 SHH720950 SRD720950 TAZ720950 TKV720950 TUR720950 UEN720950 UOJ720950 UYF720950 VIB720950 VRX720950 WBT720950 WLP720950 WVL720950 D786486 IZ786486 SV786486 ACR786486 AMN786486 AWJ786486 BGF786486 BQB786486 BZX786486 CJT786486 CTP786486 DDL786486 DNH786486 DXD786486 EGZ786486 EQV786486 FAR786486 FKN786486 FUJ786486 GEF786486 GOB786486 GXX786486 HHT786486 HRP786486 IBL786486 ILH786486 IVD786486 JEZ786486 JOV786486 JYR786486 KIN786486 KSJ786486 LCF786486 LMB786486 LVX786486 MFT786486 MPP786486 MZL786486 NJH786486 NTD786486 OCZ786486 OMV786486 OWR786486 PGN786486 PQJ786486 QAF786486 QKB786486 QTX786486 RDT786486 RNP786486 RXL786486 SHH786486 SRD786486 TAZ786486 TKV786486 TUR786486 UEN786486 UOJ786486 UYF786486 VIB786486 VRX786486 WBT786486 WLP786486 WVL786486 D852022 IZ852022 SV852022 ACR852022 AMN852022 AWJ852022 BGF852022 BQB852022 BZX852022 CJT852022 CTP852022 DDL852022 DNH852022 DXD852022 EGZ852022 EQV852022 FAR852022 FKN852022 FUJ852022 GEF852022 GOB852022 GXX852022 HHT852022 HRP852022 IBL852022 ILH852022 IVD852022 JEZ852022 JOV852022 JYR852022 KIN852022 KSJ852022 LCF852022 LMB852022 LVX852022 MFT852022 MPP852022 MZL852022 NJH852022 NTD852022 OCZ852022 OMV852022 OWR852022 PGN852022 PQJ852022 QAF852022 QKB852022 QTX852022 RDT852022 RNP852022 RXL852022 SHH852022 SRD852022 TAZ852022 TKV852022 TUR852022 UEN852022 UOJ852022 UYF852022 VIB852022 VRX852022 WBT852022 WLP852022 WVL852022 D917558 IZ917558 SV917558 ACR917558 AMN917558 AWJ917558 BGF917558 BQB917558 BZX917558 CJT917558 CTP917558 DDL917558 DNH917558 DXD917558 EGZ917558 EQV917558 FAR917558 FKN917558 FUJ917558 GEF917558 GOB917558 GXX917558 HHT917558 HRP917558 IBL917558 ILH917558 IVD917558 JEZ917558 JOV917558 JYR917558 KIN917558 KSJ917558 LCF917558 LMB917558 LVX917558 MFT917558 MPP917558 MZL917558 NJH917558 NTD917558 OCZ917558 OMV917558 OWR917558 PGN917558 PQJ917558 QAF917558 QKB917558 QTX917558 RDT917558 RNP917558 RXL917558 SHH917558 SRD917558 TAZ917558 TKV917558 TUR917558 UEN917558 UOJ917558 UYF917558 VIB917558 VRX917558 WBT917558 WLP917558 WVL917558 D983094 IZ983094 SV983094 ACR983094 AMN983094 AWJ983094 BGF983094 BQB983094 BZX983094 CJT983094 CTP983094 DDL983094 DNH983094 DXD983094 EGZ983094 EQV983094 FAR983094 FKN983094 FUJ983094 GEF983094 GOB983094 GXX983094 HHT983094 HRP983094 IBL983094 ILH983094 IVD983094 JEZ983094 JOV983094 JYR983094 KIN983094 KSJ983094 LCF983094 LMB983094 LVX983094 MFT983094 MPP983094 MZL983094 NJH983094 NTD983094 OCZ983094 OMV983094 OWR983094 PGN983094 PQJ983094 QAF983094 QKB983094 QTX983094 RDT983094 RNP983094 RXL983094 SHH983094 SRD983094 TAZ983094 TKV983094 TUR983094 UEN983094 UOJ983094 UYF983094 VIB983094 VRX983094 WBT983094 WLP983094 WVL983094 D38 IZ38 SV38 ACR38 AMN38 AWJ38 BGF38 BQB38 BZX38 CJT38 CTP38 DDL38 DNH38 DXD38 EGZ38 EQV38 FAR38 FKN38 FUJ38 GEF38 GOB38 GXX38 HHT38 HRP38 IBL38 ILH38 IVD38 JEZ38 JOV38 JYR38 KIN38 KSJ38 LCF38 LMB38 LVX38 MFT38 MPP38 MZL38 NJH38 NTD38 OCZ38 OMV38 OWR38 PGN38 PQJ38 QAF38 QKB38 QTX38 RDT38 RNP38 RXL38 SHH38 SRD38 TAZ38 TKV38 TUR38 UEN38 UOJ38 UYF38 VIB38 VRX38 WBT38 WLP38 WVL38 D42 IZ42 SV42 ACR42 AMN42 AWJ42 BGF42 BQB42 BZX42 CJT42 CTP42 DDL42 DNH42 DXD42 EGZ42 EQV42 FAR42 FKN42 FUJ42 GEF42 GOB42 GXX42 HHT42 HRP42 IBL42 ILH42 IVD42 JEZ42 JOV42 JYR42 KIN42 KSJ42 LCF42 LMB42 LVX42 MFT42 MPP42 MZL42 NJH42 NTD42 OCZ42 OMV42 OWR42 PGN42 PQJ42 QAF42 QKB42 QTX42 RDT42 RNP42 RXL42 SHH42 SRD42 TAZ42 TKV42 TUR42 UEN42 UOJ42 UYF42 VIB42 VRX42 WBT42 WLP42 WVL42 D46 IZ46 SV46 ACR46 AMN46 AWJ46 BGF46 BQB46 BZX46 CJT46 CTP46 DDL46 DNH46 DXD46 EGZ46 EQV46 FAR46 FKN46 FUJ46 GEF46 GOB46 GXX46 HHT46 HRP46 IBL46 ILH46 IVD46 JEZ46 JOV46 JYR46 KIN46 KSJ46 LCF46 LMB46 LVX46 MFT46 MPP46 MZL46 NJH46 NTD46 OCZ46 OMV46 OWR46 PGN46 PQJ46 QAF46 QKB46 QTX46 RDT46 RNP46 RXL46 SHH46 SRD46 TAZ46 TKV46 TUR46 UEN46 UOJ46 UYF46 VIB46 VRX46 WBT46 WLP46 WVL46 D50 IZ50 SV50 ACR50 AMN50 AWJ50 BGF50 BQB50 BZX50 CJT50 CTP50 DDL50 DNH50 DXD50 EGZ50 EQV50 FAR50 FKN50 FUJ50 GEF50 GOB50 GXX50 HHT50 HRP50 IBL50 ILH50 IVD50 JEZ50 JOV50 JYR50 KIN50 KSJ50 LCF50 LMB50 LVX50 MFT50 MPP50 MZL50 NJH50 NTD50 OCZ50 OMV50 OWR50 PGN50 PQJ50 QAF50 QKB50 QTX50 RDT50 RNP50 RXL50 SHH50 SRD50 TAZ50 TKV50 TUR50 UEN50 UOJ50 UYF50 VIB50 VRX50 WBT50 WLP50 WVL50" xr:uid="{489F8380-A758-42A4-8B2F-7D522CFB1EEF}">
      <formula1>"1,2,3,4,5,6,7,8,9,10"</formula1>
    </dataValidation>
    <dataValidation type="date" allowBlank="1" showInputMessage="1" showErrorMessage="1" error="Rozmezí let 2017 - 2050" promptTitle="Vložit rok" prompt="ve formátu:_x000a_rrrr" sqref="K65561 JG65561 TC65561 ACY65561 AMU65561 AWQ65561 BGM65561 BQI65561 CAE65561 CKA65561 CTW65561 DDS65561 DNO65561 DXK65561 EHG65561 ERC65561 FAY65561 FKU65561 FUQ65561 GEM65561 GOI65561 GYE65561 HIA65561 HRW65561 IBS65561 ILO65561 IVK65561 JFG65561 JPC65561 JYY65561 KIU65561 KSQ65561 LCM65561 LMI65561 LWE65561 MGA65561 MPW65561 MZS65561 NJO65561 NTK65561 ODG65561 ONC65561 OWY65561 PGU65561 PQQ65561 QAM65561 QKI65561 QUE65561 REA65561 RNW65561 RXS65561 SHO65561 SRK65561 TBG65561 TLC65561 TUY65561 UEU65561 UOQ65561 UYM65561 VII65561 VSE65561 WCA65561 WLW65561 WVS65561 K131097 JG131097 TC131097 ACY131097 AMU131097 AWQ131097 BGM131097 BQI131097 CAE131097 CKA131097 CTW131097 DDS131097 DNO131097 DXK131097 EHG131097 ERC131097 FAY131097 FKU131097 FUQ131097 GEM131097 GOI131097 GYE131097 HIA131097 HRW131097 IBS131097 ILO131097 IVK131097 JFG131097 JPC131097 JYY131097 KIU131097 KSQ131097 LCM131097 LMI131097 LWE131097 MGA131097 MPW131097 MZS131097 NJO131097 NTK131097 ODG131097 ONC131097 OWY131097 PGU131097 PQQ131097 QAM131097 QKI131097 QUE131097 REA131097 RNW131097 RXS131097 SHO131097 SRK131097 TBG131097 TLC131097 TUY131097 UEU131097 UOQ131097 UYM131097 VII131097 VSE131097 WCA131097 WLW131097 WVS131097 K196633 JG196633 TC196633 ACY196633 AMU196633 AWQ196633 BGM196633 BQI196633 CAE196633 CKA196633 CTW196633 DDS196633 DNO196633 DXK196633 EHG196633 ERC196633 FAY196633 FKU196633 FUQ196633 GEM196633 GOI196633 GYE196633 HIA196633 HRW196633 IBS196633 ILO196633 IVK196633 JFG196633 JPC196633 JYY196633 KIU196633 KSQ196633 LCM196633 LMI196633 LWE196633 MGA196633 MPW196633 MZS196633 NJO196633 NTK196633 ODG196633 ONC196633 OWY196633 PGU196633 PQQ196633 QAM196633 QKI196633 QUE196633 REA196633 RNW196633 RXS196633 SHO196633 SRK196633 TBG196633 TLC196633 TUY196633 UEU196633 UOQ196633 UYM196633 VII196633 VSE196633 WCA196633 WLW196633 WVS196633 K262169 JG262169 TC262169 ACY262169 AMU262169 AWQ262169 BGM262169 BQI262169 CAE262169 CKA262169 CTW262169 DDS262169 DNO262169 DXK262169 EHG262169 ERC262169 FAY262169 FKU262169 FUQ262169 GEM262169 GOI262169 GYE262169 HIA262169 HRW262169 IBS262169 ILO262169 IVK262169 JFG262169 JPC262169 JYY262169 KIU262169 KSQ262169 LCM262169 LMI262169 LWE262169 MGA262169 MPW262169 MZS262169 NJO262169 NTK262169 ODG262169 ONC262169 OWY262169 PGU262169 PQQ262169 QAM262169 QKI262169 QUE262169 REA262169 RNW262169 RXS262169 SHO262169 SRK262169 TBG262169 TLC262169 TUY262169 UEU262169 UOQ262169 UYM262169 VII262169 VSE262169 WCA262169 WLW262169 WVS262169 K327705 JG327705 TC327705 ACY327705 AMU327705 AWQ327705 BGM327705 BQI327705 CAE327705 CKA327705 CTW327705 DDS327705 DNO327705 DXK327705 EHG327705 ERC327705 FAY327705 FKU327705 FUQ327705 GEM327705 GOI327705 GYE327705 HIA327705 HRW327705 IBS327705 ILO327705 IVK327705 JFG327705 JPC327705 JYY327705 KIU327705 KSQ327705 LCM327705 LMI327705 LWE327705 MGA327705 MPW327705 MZS327705 NJO327705 NTK327705 ODG327705 ONC327705 OWY327705 PGU327705 PQQ327705 QAM327705 QKI327705 QUE327705 REA327705 RNW327705 RXS327705 SHO327705 SRK327705 TBG327705 TLC327705 TUY327705 UEU327705 UOQ327705 UYM327705 VII327705 VSE327705 WCA327705 WLW327705 WVS327705 K393241 JG393241 TC393241 ACY393241 AMU393241 AWQ393241 BGM393241 BQI393241 CAE393241 CKA393241 CTW393241 DDS393241 DNO393241 DXK393241 EHG393241 ERC393241 FAY393241 FKU393241 FUQ393241 GEM393241 GOI393241 GYE393241 HIA393241 HRW393241 IBS393241 ILO393241 IVK393241 JFG393241 JPC393241 JYY393241 KIU393241 KSQ393241 LCM393241 LMI393241 LWE393241 MGA393241 MPW393241 MZS393241 NJO393241 NTK393241 ODG393241 ONC393241 OWY393241 PGU393241 PQQ393241 QAM393241 QKI393241 QUE393241 REA393241 RNW393241 RXS393241 SHO393241 SRK393241 TBG393241 TLC393241 TUY393241 UEU393241 UOQ393241 UYM393241 VII393241 VSE393241 WCA393241 WLW393241 WVS393241 K458777 JG458777 TC458777 ACY458777 AMU458777 AWQ458777 BGM458777 BQI458777 CAE458777 CKA458777 CTW458777 DDS458777 DNO458777 DXK458777 EHG458777 ERC458777 FAY458777 FKU458777 FUQ458777 GEM458777 GOI458777 GYE458777 HIA458777 HRW458777 IBS458777 ILO458777 IVK458777 JFG458777 JPC458777 JYY458777 KIU458777 KSQ458777 LCM458777 LMI458777 LWE458777 MGA458777 MPW458777 MZS458777 NJO458777 NTK458777 ODG458777 ONC458777 OWY458777 PGU458777 PQQ458777 QAM458777 QKI458777 QUE458777 REA458777 RNW458777 RXS458777 SHO458777 SRK458777 TBG458777 TLC458777 TUY458777 UEU458777 UOQ458777 UYM458777 VII458777 VSE458777 WCA458777 WLW458777 WVS458777 K524313 JG524313 TC524313 ACY524313 AMU524313 AWQ524313 BGM524313 BQI524313 CAE524313 CKA524313 CTW524313 DDS524313 DNO524313 DXK524313 EHG524313 ERC524313 FAY524313 FKU524313 FUQ524313 GEM524313 GOI524313 GYE524313 HIA524313 HRW524313 IBS524313 ILO524313 IVK524313 JFG524313 JPC524313 JYY524313 KIU524313 KSQ524313 LCM524313 LMI524313 LWE524313 MGA524313 MPW524313 MZS524313 NJO524313 NTK524313 ODG524313 ONC524313 OWY524313 PGU524313 PQQ524313 QAM524313 QKI524313 QUE524313 REA524313 RNW524313 RXS524313 SHO524313 SRK524313 TBG524313 TLC524313 TUY524313 UEU524313 UOQ524313 UYM524313 VII524313 VSE524313 WCA524313 WLW524313 WVS524313 K589849 JG589849 TC589849 ACY589849 AMU589849 AWQ589849 BGM589849 BQI589849 CAE589849 CKA589849 CTW589849 DDS589849 DNO589849 DXK589849 EHG589849 ERC589849 FAY589849 FKU589849 FUQ589849 GEM589849 GOI589849 GYE589849 HIA589849 HRW589849 IBS589849 ILO589849 IVK589849 JFG589849 JPC589849 JYY589849 KIU589849 KSQ589849 LCM589849 LMI589849 LWE589849 MGA589849 MPW589849 MZS589849 NJO589849 NTK589849 ODG589849 ONC589849 OWY589849 PGU589849 PQQ589849 QAM589849 QKI589849 QUE589849 REA589849 RNW589849 RXS589849 SHO589849 SRK589849 TBG589849 TLC589849 TUY589849 UEU589849 UOQ589849 UYM589849 VII589849 VSE589849 WCA589849 WLW589849 WVS589849 K655385 JG655385 TC655385 ACY655385 AMU655385 AWQ655385 BGM655385 BQI655385 CAE655385 CKA655385 CTW655385 DDS655385 DNO655385 DXK655385 EHG655385 ERC655385 FAY655385 FKU655385 FUQ655385 GEM655385 GOI655385 GYE655385 HIA655385 HRW655385 IBS655385 ILO655385 IVK655385 JFG655385 JPC655385 JYY655385 KIU655385 KSQ655385 LCM655385 LMI655385 LWE655385 MGA655385 MPW655385 MZS655385 NJO655385 NTK655385 ODG655385 ONC655385 OWY655385 PGU655385 PQQ655385 QAM655385 QKI655385 QUE655385 REA655385 RNW655385 RXS655385 SHO655385 SRK655385 TBG655385 TLC655385 TUY655385 UEU655385 UOQ655385 UYM655385 VII655385 VSE655385 WCA655385 WLW655385 WVS655385 K720921 JG720921 TC720921 ACY720921 AMU720921 AWQ720921 BGM720921 BQI720921 CAE720921 CKA720921 CTW720921 DDS720921 DNO720921 DXK720921 EHG720921 ERC720921 FAY720921 FKU720921 FUQ720921 GEM720921 GOI720921 GYE720921 HIA720921 HRW720921 IBS720921 ILO720921 IVK720921 JFG720921 JPC720921 JYY720921 KIU720921 KSQ720921 LCM720921 LMI720921 LWE720921 MGA720921 MPW720921 MZS720921 NJO720921 NTK720921 ODG720921 ONC720921 OWY720921 PGU720921 PQQ720921 QAM720921 QKI720921 QUE720921 REA720921 RNW720921 RXS720921 SHO720921 SRK720921 TBG720921 TLC720921 TUY720921 UEU720921 UOQ720921 UYM720921 VII720921 VSE720921 WCA720921 WLW720921 WVS720921 K786457 JG786457 TC786457 ACY786457 AMU786457 AWQ786457 BGM786457 BQI786457 CAE786457 CKA786457 CTW786457 DDS786457 DNO786457 DXK786457 EHG786457 ERC786457 FAY786457 FKU786457 FUQ786457 GEM786457 GOI786457 GYE786457 HIA786457 HRW786457 IBS786457 ILO786457 IVK786457 JFG786457 JPC786457 JYY786457 KIU786457 KSQ786457 LCM786457 LMI786457 LWE786457 MGA786457 MPW786457 MZS786457 NJO786457 NTK786457 ODG786457 ONC786457 OWY786457 PGU786457 PQQ786457 QAM786457 QKI786457 QUE786457 REA786457 RNW786457 RXS786457 SHO786457 SRK786457 TBG786457 TLC786457 TUY786457 UEU786457 UOQ786457 UYM786457 VII786457 VSE786457 WCA786457 WLW786457 WVS786457 K851993 JG851993 TC851993 ACY851993 AMU851993 AWQ851993 BGM851993 BQI851993 CAE851993 CKA851993 CTW851993 DDS851993 DNO851993 DXK851993 EHG851993 ERC851993 FAY851993 FKU851993 FUQ851993 GEM851993 GOI851993 GYE851993 HIA851993 HRW851993 IBS851993 ILO851993 IVK851993 JFG851993 JPC851993 JYY851993 KIU851993 KSQ851993 LCM851993 LMI851993 LWE851993 MGA851993 MPW851993 MZS851993 NJO851993 NTK851993 ODG851993 ONC851993 OWY851993 PGU851993 PQQ851993 QAM851993 QKI851993 QUE851993 REA851993 RNW851993 RXS851993 SHO851993 SRK851993 TBG851993 TLC851993 TUY851993 UEU851993 UOQ851993 UYM851993 VII851993 VSE851993 WCA851993 WLW851993 WVS851993 K917529 JG917529 TC917529 ACY917529 AMU917529 AWQ917529 BGM917529 BQI917529 CAE917529 CKA917529 CTW917529 DDS917529 DNO917529 DXK917529 EHG917529 ERC917529 FAY917529 FKU917529 FUQ917529 GEM917529 GOI917529 GYE917529 HIA917529 HRW917529 IBS917529 ILO917529 IVK917529 JFG917529 JPC917529 JYY917529 KIU917529 KSQ917529 LCM917529 LMI917529 LWE917529 MGA917529 MPW917529 MZS917529 NJO917529 NTK917529 ODG917529 ONC917529 OWY917529 PGU917529 PQQ917529 QAM917529 QKI917529 QUE917529 REA917529 RNW917529 RXS917529 SHO917529 SRK917529 TBG917529 TLC917529 TUY917529 UEU917529 UOQ917529 UYM917529 VII917529 VSE917529 WCA917529 WLW917529 WVS917529 K983065 JG983065 TC983065 ACY983065 AMU983065 AWQ983065 BGM983065 BQI983065 CAE983065 CKA983065 CTW983065 DDS983065 DNO983065 DXK983065 EHG983065 ERC983065 FAY983065 FKU983065 FUQ983065 GEM983065 GOI983065 GYE983065 HIA983065 HRW983065 IBS983065 ILO983065 IVK983065 JFG983065 JPC983065 JYY983065 KIU983065 KSQ983065 LCM983065 LMI983065 LWE983065 MGA983065 MPW983065 MZS983065 NJO983065 NTK983065 ODG983065 ONC983065 OWY983065 PGU983065 PQQ983065 QAM983065 QKI983065 QUE983065 REA983065 RNW983065 RXS983065 SHO983065 SRK983065 TBG983065 TLC983065 TUY983065 UEU983065 UOQ983065 UYM983065 VII983065 VSE983065 WCA983065 WLW983065 WVS983065" xr:uid="{9D36B43C-D131-4247-B399-B7C38FF6F204}">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IZ3 SV3 ACR3 AMN3 AWJ3 BGF3 BQB3 BZX3 CJT3 CTP3 DDL3 DNH3 DXD3 EGZ3 EQV3 FAR3 FKN3 FUJ3 GEF3 GOB3 GXX3 HHT3 HRP3 IBL3 ILH3 IVD3 JEZ3 JOV3 JYR3 KIN3 KSJ3 LCF3 LMB3 LVX3 MFT3 MPP3 MZL3 NJH3 NTD3 OCZ3 OMV3 OWR3 PGN3 PQJ3 QAF3 QKB3 QTX3 RDT3 RNP3 RXL3 SHH3 SRD3 TAZ3 TKV3 TUR3 UEN3 UOJ3 UYF3 VIB3 VRX3 WBT3 WLP3 WVL3 D65557 IZ65557 SV65557 ACR65557 AMN65557 AWJ65557 BGF65557 BQB65557 BZX65557 CJT65557 CTP65557 DDL65557 DNH65557 DXD65557 EGZ65557 EQV65557 FAR65557 FKN65557 FUJ65557 GEF65557 GOB65557 GXX65557 HHT65557 HRP65557 IBL65557 ILH65557 IVD65557 JEZ65557 JOV65557 JYR65557 KIN65557 KSJ65557 LCF65557 LMB65557 LVX65557 MFT65557 MPP65557 MZL65557 NJH65557 NTD65557 OCZ65557 OMV65557 OWR65557 PGN65557 PQJ65557 QAF65557 QKB65557 QTX65557 RDT65557 RNP65557 RXL65557 SHH65557 SRD65557 TAZ65557 TKV65557 TUR65557 UEN65557 UOJ65557 UYF65557 VIB65557 VRX65557 WBT65557 WLP65557 WVL65557 D131093 IZ131093 SV131093 ACR131093 AMN131093 AWJ131093 BGF131093 BQB131093 BZX131093 CJT131093 CTP131093 DDL131093 DNH131093 DXD131093 EGZ131093 EQV131093 FAR131093 FKN131093 FUJ131093 GEF131093 GOB131093 GXX131093 HHT131093 HRP131093 IBL131093 ILH131093 IVD131093 JEZ131093 JOV131093 JYR131093 KIN131093 KSJ131093 LCF131093 LMB131093 LVX131093 MFT131093 MPP131093 MZL131093 NJH131093 NTD131093 OCZ131093 OMV131093 OWR131093 PGN131093 PQJ131093 QAF131093 QKB131093 QTX131093 RDT131093 RNP131093 RXL131093 SHH131093 SRD131093 TAZ131093 TKV131093 TUR131093 UEN131093 UOJ131093 UYF131093 VIB131093 VRX131093 WBT131093 WLP131093 WVL131093 D196629 IZ196629 SV196629 ACR196629 AMN196629 AWJ196629 BGF196629 BQB196629 BZX196629 CJT196629 CTP196629 DDL196629 DNH196629 DXD196629 EGZ196629 EQV196629 FAR196629 FKN196629 FUJ196629 GEF196629 GOB196629 GXX196629 HHT196629 HRP196629 IBL196629 ILH196629 IVD196629 JEZ196629 JOV196629 JYR196629 KIN196629 KSJ196629 LCF196629 LMB196629 LVX196629 MFT196629 MPP196629 MZL196629 NJH196629 NTD196629 OCZ196629 OMV196629 OWR196629 PGN196629 PQJ196629 QAF196629 QKB196629 QTX196629 RDT196629 RNP196629 RXL196629 SHH196629 SRD196629 TAZ196629 TKV196629 TUR196629 UEN196629 UOJ196629 UYF196629 VIB196629 VRX196629 WBT196629 WLP196629 WVL196629 D262165 IZ262165 SV262165 ACR262165 AMN262165 AWJ262165 BGF262165 BQB262165 BZX262165 CJT262165 CTP262165 DDL262165 DNH262165 DXD262165 EGZ262165 EQV262165 FAR262165 FKN262165 FUJ262165 GEF262165 GOB262165 GXX262165 HHT262165 HRP262165 IBL262165 ILH262165 IVD262165 JEZ262165 JOV262165 JYR262165 KIN262165 KSJ262165 LCF262165 LMB262165 LVX262165 MFT262165 MPP262165 MZL262165 NJH262165 NTD262165 OCZ262165 OMV262165 OWR262165 PGN262165 PQJ262165 QAF262165 QKB262165 QTX262165 RDT262165 RNP262165 RXL262165 SHH262165 SRD262165 TAZ262165 TKV262165 TUR262165 UEN262165 UOJ262165 UYF262165 VIB262165 VRX262165 WBT262165 WLP262165 WVL262165 D327701 IZ327701 SV327701 ACR327701 AMN327701 AWJ327701 BGF327701 BQB327701 BZX327701 CJT327701 CTP327701 DDL327701 DNH327701 DXD327701 EGZ327701 EQV327701 FAR327701 FKN327701 FUJ327701 GEF327701 GOB327701 GXX327701 HHT327701 HRP327701 IBL327701 ILH327701 IVD327701 JEZ327701 JOV327701 JYR327701 KIN327701 KSJ327701 LCF327701 LMB327701 LVX327701 MFT327701 MPP327701 MZL327701 NJH327701 NTD327701 OCZ327701 OMV327701 OWR327701 PGN327701 PQJ327701 QAF327701 QKB327701 QTX327701 RDT327701 RNP327701 RXL327701 SHH327701 SRD327701 TAZ327701 TKV327701 TUR327701 UEN327701 UOJ327701 UYF327701 VIB327701 VRX327701 WBT327701 WLP327701 WVL327701 D393237 IZ393237 SV393237 ACR393237 AMN393237 AWJ393237 BGF393237 BQB393237 BZX393237 CJT393237 CTP393237 DDL393237 DNH393237 DXD393237 EGZ393237 EQV393237 FAR393237 FKN393237 FUJ393237 GEF393237 GOB393237 GXX393237 HHT393237 HRP393237 IBL393237 ILH393237 IVD393237 JEZ393237 JOV393237 JYR393237 KIN393237 KSJ393237 LCF393237 LMB393237 LVX393237 MFT393237 MPP393237 MZL393237 NJH393237 NTD393237 OCZ393237 OMV393237 OWR393237 PGN393237 PQJ393237 QAF393237 QKB393237 QTX393237 RDT393237 RNP393237 RXL393237 SHH393237 SRD393237 TAZ393237 TKV393237 TUR393237 UEN393237 UOJ393237 UYF393237 VIB393237 VRX393237 WBT393237 WLP393237 WVL393237 D458773 IZ458773 SV458773 ACR458773 AMN458773 AWJ458773 BGF458773 BQB458773 BZX458773 CJT458773 CTP458773 DDL458773 DNH458773 DXD458773 EGZ458773 EQV458773 FAR458773 FKN458773 FUJ458773 GEF458773 GOB458773 GXX458773 HHT458773 HRP458773 IBL458773 ILH458773 IVD458773 JEZ458773 JOV458773 JYR458773 KIN458773 KSJ458773 LCF458773 LMB458773 LVX458773 MFT458773 MPP458773 MZL458773 NJH458773 NTD458773 OCZ458773 OMV458773 OWR458773 PGN458773 PQJ458773 QAF458773 QKB458773 QTX458773 RDT458773 RNP458773 RXL458773 SHH458773 SRD458773 TAZ458773 TKV458773 TUR458773 UEN458773 UOJ458773 UYF458773 VIB458773 VRX458773 WBT458773 WLP458773 WVL458773 D524309 IZ524309 SV524309 ACR524309 AMN524309 AWJ524309 BGF524309 BQB524309 BZX524309 CJT524309 CTP524309 DDL524309 DNH524309 DXD524309 EGZ524309 EQV524309 FAR524309 FKN524309 FUJ524309 GEF524309 GOB524309 GXX524309 HHT524309 HRP524309 IBL524309 ILH524309 IVD524309 JEZ524309 JOV524309 JYR524309 KIN524309 KSJ524309 LCF524309 LMB524309 LVX524309 MFT524309 MPP524309 MZL524309 NJH524309 NTD524309 OCZ524309 OMV524309 OWR524309 PGN524309 PQJ524309 QAF524309 QKB524309 QTX524309 RDT524309 RNP524309 RXL524309 SHH524309 SRD524309 TAZ524309 TKV524309 TUR524309 UEN524309 UOJ524309 UYF524309 VIB524309 VRX524309 WBT524309 WLP524309 WVL524309 D589845 IZ589845 SV589845 ACR589845 AMN589845 AWJ589845 BGF589845 BQB589845 BZX589845 CJT589845 CTP589845 DDL589845 DNH589845 DXD589845 EGZ589845 EQV589845 FAR589845 FKN589845 FUJ589845 GEF589845 GOB589845 GXX589845 HHT589845 HRP589845 IBL589845 ILH589845 IVD589845 JEZ589845 JOV589845 JYR589845 KIN589845 KSJ589845 LCF589845 LMB589845 LVX589845 MFT589845 MPP589845 MZL589845 NJH589845 NTD589845 OCZ589845 OMV589845 OWR589845 PGN589845 PQJ589845 QAF589845 QKB589845 QTX589845 RDT589845 RNP589845 RXL589845 SHH589845 SRD589845 TAZ589845 TKV589845 TUR589845 UEN589845 UOJ589845 UYF589845 VIB589845 VRX589845 WBT589845 WLP589845 WVL589845 D655381 IZ655381 SV655381 ACR655381 AMN655381 AWJ655381 BGF655381 BQB655381 BZX655381 CJT655381 CTP655381 DDL655381 DNH655381 DXD655381 EGZ655381 EQV655381 FAR655381 FKN655381 FUJ655381 GEF655381 GOB655381 GXX655381 HHT655381 HRP655381 IBL655381 ILH655381 IVD655381 JEZ655381 JOV655381 JYR655381 KIN655381 KSJ655381 LCF655381 LMB655381 LVX655381 MFT655381 MPP655381 MZL655381 NJH655381 NTD655381 OCZ655381 OMV655381 OWR655381 PGN655381 PQJ655381 QAF655381 QKB655381 QTX655381 RDT655381 RNP655381 RXL655381 SHH655381 SRD655381 TAZ655381 TKV655381 TUR655381 UEN655381 UOJ655381 UYF655381 VIB655381 VRX655381 WBT655381 WLP655381 WVL655381 D720917 IZ720917 SV720917 ACR720917 AMN720917 AWJ720917 BGF720917 BQB720917 BZX720917 CJT720917 CTP720917 DDL720917 DNH720917 DXD720917 EGZ720917 EQV720917 FAR720917 FKN720917 FUJ720917 GEF720917 GOB720917 GXX720917 HHT720917 HRP720917 IBL720917 ILH720917 IVD720917 JEZ720917 JOV720917 JYR720917 KIN720917 KSJ720917 LCF720917 LMB720917 LVX720917 MFT720917 MPP720917 MZL720917 NJH720917 NTD720917 OCZ720917 OMV720917 OWR720917 PGN720917 PQJ720917 QAF720917 QKB720917 QTX720917 RDT720917 RNP720917 RXL720917 SHH720917 SRD720917 TAZ720917 TKV720917 TUR720917 UEN720917 UOJ720917 UYF720917 VIB720917 VRX720917 WBT720917 WLP720917 WVL720917 D786453 IZ786453 SV786453 ACR786453 AMN786453 AWJ786453 BGF786453 BQB786453 BZX786453 CJT786453 CTP786453 DDL786453 DNH786453 DXD786453 EGZ786453 EQV786453 FAR786453 FKN786453 FUJ786453 GEF786453 GOB786453 GXX786453 HHT786453 HRP786453 IBL786453 ILH786453 IVD786453 JEZ786453 JOV786453 JYR786453 KIN786453 KSJ786453 LCF786453 LMB786453 LVX786453 MFT786453 MPP786453 MZL786453 NJH786453 NTD786453 OCZ786453 OMV786453 OWR786453 PGN786453 PQJ786453 QAF786453 QKB786453 QTX786453 RDT786453 RNP786453 RXL786453 SHH786453 SRD786453 TAZ786453 TKV786453 TUR786453 UEN786453 UOJ786453 UYF786453 VIB786453 VRX786453 WBT786453 WLP786453 WVL786453 D851989 IZ851989 SV851989 ACR851989 AMN851989 AWJ851989 BGF851989 BQB851989 BZX851989 CJT851989 CTP851989 DDL851989 DNH851989 DXD851989 EGZ851989 EQV851989 FAR851989 FKN851989 FUJ851989 GEF851989 GOB851989 GXX851989 HHT851989 HRP851989 IBL851989 ILH851989 IVD851989 JEZ851989 JOV851989 JYR851989 KIN851989 KSJ851989 LCF851989 LMB851989 LVX851989 MFT851989 MPP851989 MZL851989 NJH851989 NTD851989 OCZ851989 OMV851989 OWR851989 PGN851989 PQJ851989 QAF851989 QKB851989 QTX851989 RDT851989 RNP851989 RXL851989 SHH851989 SRD851989 TAZ851989 TKV851989 TUR851989 UEN851989 UOJ851989 UYF851989 VIB851989 VRX851989 WBT851989 WLP851989 WVL851989 D917525 IZ917525 SV917525 ACR917525 AMN917525 AWJ917525 BGF917525 BQB917525 BZX917525 CJT917525 CTP917525 DDL917525 DNH917525 DXD917525 EGZ917525 EQV917525 FAR917525 FKN917525 FUJ917525 GEF917525 GOB917525 GXX917525 HHT917525 HRP917525 IBL917525 ILH917525 IVD917525 JEZ917525 JOV917525 JYR917525 KIN917525 KSJ917525 LCF917525 LMB917525 LVX917525 MFT917525 MPP917525 MZL917525 NJH917525 NTD917525 OCZ917525 OMV917525 OWR917525 PGN917525 PQJ917525 QAF917525 QKB917525 QTX917525 RDT917525 RNP917525 RXL917525 SHH917525 SRD917525 TAZ917525 TKV917525 TUR917525 UEN917525 UOJ917525 UYF917525 VIB917525 VRX917525 WBT917525 WLP917525 WVL917525 D983061 IZ983061 SV983061 ACR983061 AMN983061 AWJ983061 BGF983061 BQB983061 BZX983061 CJT983061 CTP983061 DDL983061 DNH983061 DXD983061 EGZ983061 EQV983061 FAR983061 FKN983061 FUJ983061 GEF983061 GOB983061 GXX983061 HHT983061 HRP983061 IBL983061 ILH983061 IVD983061 JEZ983061 JOV983061 JYR983061 KIN983061 KSJ983061 LCF983061 LMB983061 LVX983061 MFT983061 MPP983061 MZL983061 NJH983061 NTD983061 OCZ983061 OMV983061 OWR983061 PGN983061 PQJ983061 QAF983061 QKB983061 QTX983061 RDT983061 RNP983061 RXL983061 SHH983061 SRD983061 TAZ983061 TKV983061 TUR983061 UEN983061 UOJ983061 UYF983061 VIB983061 VRX983061 WBT983061 WLP983061 WVL983061" xr:uid="{BFC9F1CE-856F-43D3-BE21-5021D480FDF1}"/>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65561 JA65561 SW65561 ACS65561 AMO65561 AWK65561 BGG65561 BQC65561 BZY65561 CJU65561 CTQ65561 DDM65561 DNI65561 DXE65561 EHA65561 EQW65561 FAS65561 FKO65561 FUK65561 GEG65561 GOC65561 GXY65561 HHU65561 HRQ65561 IBM65561 ILI65561 IVE65561 JFA65561 JOW65561 JYS65561 KIO65561 KSK65561 LCG65561 LMC65561 LVY65561 MFU65561 MPQ65561 MZM65561 NJI65561 NTE65561 ODA65561 OMW65561 OWS65561 PGO65561 PQK65561 QAG65561 QKC65561 QTY65561 RDU65561 RNQ65561 RXM65561 SHI65561 SRE65561 TBA65561 TKW65561 TUS65561 UEO65561 UOK65561 UYG65561 VIC65561 VRY65561 WBU65561 WLQ65561 WVM65561 E131097 JA131097 SW131097 ACS131097 AMO131097 AWK131097 BGG131097 BQC131097 BZY131097 CJU131097 CTQ131097 DDM131097 DNI131097 DXE131097 EHA131097 EQW131097 FAS131097 FKO131097 FUK131097 GEG131097 GOC131097 GXY131097 HHU131097 HRQ131097 IBM131097 ILI131097 IVE131097 JFA131097 JOW131097 JYS131097 KIO131097 KSK131097 LCG131097 LMC131097 LVY131097 MFU131097 MPQ131097 MZM131097 NJI131097 NTE131097 ODA131097 OMW131097 OWS131097 PGO131097 PQK131097 QAG131097 QKC131097 QTY131097 RDU131097 RNQ131097 RXM131097 SHI131097 SRE131097 TBA131097 TKW131097 TUS131097 UEO131097 UOK131097 UYG131097 VIC131097 VRY131097 WBU131097 WLQ131097 WVM131097 E196633 JA196633 SW196633 ACS196633 AMO196633 AWK196633 BGG196633 BQC196633 BZY196633 CJU196633 CTQ196633 DDM196633 DNI196633 DXE196633 EHA196633 EQW196633 FAS196633 FKO196633 FUK196633 GEG196633 GOC196633 GXY196633 HHU196633 HRQ196633 IBM196633 ILI196633 IVE196633 JFA196633 JOW196633 JYS196633 KIO196633 KSK196633 LCG196633 LMC196633 LVY196633 MFU196633 MPQ196633 MZM196633 NJI196633 NTE196633 ODA196633 OMW196633 OWS196633 PGO196633 PQK196633 QAG196633 QKC196633 QTY196633 RDU196633 RNQ196633 RXM196633 SHI196633 SRE196633 TBA196633 TKW196633 TUS196633 UEO196633 UOK196633 UYG196633 VIC196633 VRY196633 WBU196633 WLQ196633 WVM196633 E262169 JA262169 SW262169 ACS262169 AMO262169 AWK262169 BGG262169 BQC262169 BZY262169 CJU262169 CTQ262169 DDM262169 DNI262169 DXE262169 EHA262169 EQW262169 FAS262169 FKO262169 FUK262169 GEG262169 GOC262169 GXY262169 HHU262169 HRQ262169 IBM262169 ILI262169 IVE262169 JFA262169 JOW262169 JYS262169 KIO262169 KSK262169 LCG262169 LMC262169 LVY262169 MFU262169 MPQ262169 MZM262169 NJI262169 NTE262169 ODA262169 OMW262169 OWS262169 PGO262169 PQK262169 QAG262169 QKC262169 QTY262169 RDU262169 RNQ262169 RXM262169 SHI262169 SRE262169 TBA262169 TKW262169 TUS262169 UEO262169 UOK262169 UYG262169 VIC262169 VRY262169 WBU262169 WLQ262169 WVM262169 E327705 JA327705 SW327705 ACS327705 AMO327705 AWK327705 BGG327705 BQC327705 BZY327705 CJU327705 CTQ327705 DDM327705 DNI327705 DXE327705 EHA327705 EQW327705 FAS327705 FKO327705 FUK327705 GEG327705 GOC327705 GXY327705 HHU327705 HRQ327705 IBM327705 ILI327705 IVE327705 JFA327705 JOW327705 JYS327705 KIO327705 KSK327705 LCG327705 LMC327705 LVY327705 MFU327705 MPQ327705 MZM327705 NJI327705 NTE327705 ODA327705 OMW327705 OWS327705 PGO327705 PQK327705 QAG327705 QKC327705 QTY327705 RDU327705 RNQ327705 RXM327705 SHI327705 SRE327705 TBA327705 TKW327705 TUS327705 UEO327705 UOK327705 UYG327705 VIC327705 VRY327705 WBU327705 WLQ327705 WVM327705 E393241 JA393241 SW393241 ACS393241 AMO393241 AWK393241 BGG393241 BQC393241 BZY393241 CJU393241 CTQ393241 DDM393241 DNI393241 DXE393241 EHA393241 EQW393241 FAS393241 FKO393241 FUK393241 GEG393241 GOC393241 GXY393241 HHU393241 HRQ393241 IBM393241 ILI393241 IVE393241 JFA393241 JOW393241 JYS393241 KIO393241 KSK393241 LCG393241 LMC393241 LVY393241 MFU393241 MPQ393241 MZM393241 NJI393241 NTE393241 ODA393241 OMW393241 OWS393241 PGO393241 PQK393241 QAG393241 QKC393241 QTY393241 RDU393241 RNQ393241 RXM393241 SHI393241 SRE393241 TBA393241 TKW393241 TUS393241 UEO393241 UOK393241 UYG393241 VIC393241 VRY393241 WBU393241 WLQ393241 WVM393241 E458777 JA458777 SW458777 ACS458777 AMO458777 AWK458777 BGG458777 BQC458777 BZY458777 CJU458777 CTQ458777 DDM458777 DNI458777 DXE458777 EHA458777 EQW458777 FAS458777 FKO458777 FUK458777 GEG458777 GOC458777 GXY458777 HHU458777 HRQ458777 IBM458777 ILI458777 IVE458777 JFA458777 JOW458777 JYS458777 KIO458777 KSK458777 LCG458777 LMC458777 LVY458777 MFU458777 MPQ458777 MZM458777 NJI458777 NTE458777 ODA458777 OMW458777 OWS458777 PGO458777 PQK458777 QAG458777 QKC458777 QTY458777 RDU458777 RNQ458777 RXM458777 SHI458777 SRE458777 TBA458777 TKW458777 TUS458777 UEO458777 UOK458777 UYG458777 VIC458777 VRY458777 WBU458777 WLQ458777 WVM458777 E524313 JA524313 SW524313 ACS524313 AMO524313 AWK524313 BGG524313 BQC524313 BZY524313 CJU524313 CTQ524313 DDM524313 DNI524313 DXE524313 EHA524313 EQW524313 FAS524313 FKO524313 FUK524313 GEG524313 GOC524313 GXY524313 HHU524313 HRQ524313 IBM524313 ILI524313 IVE524313 JFA524313 JOW524313 JYS524313 KIO524313 KSK524313 LCG524313 LMC524313 LVY524313 MFU524313 MPQ524313 MZM524313 NJI524313 NTE524313 ODA524313 OMW524313 OWS524313 PGO524313 PQK524313 QAG524313 QKC524313 QTY524313 RDU524313 RNQ524313 RXM524313 SHI524313 SRE524313 TBA524313 TKW524313 TUS524313 UEO524313 UOK524313 UYG524313 VIC524313 VRY524313 WBU524313 WLQ524313 WVM524313 E589849 JA589849 SW589849 ACS589849 AMO589849 AWK589849 BGG589849 BQC589849 BZY589849 CJU589849 CTQ589849 DDM589849 DNI589849 DXE589849 EHA589849 EQW589849 FAS589849 FKO589849 FUK589849 GEG589849 GOC589849 GXY589849 HHU589849 HRQ589849 IBM589849 ILI589849 IVE589849 JFA589849 JOW589849 JYS589849 KIO589849 KSK589849 LCG589849 LMC589849 LVY589849 MFU589849 MPQ589849 MZM589849 NJI589849 NTE589849 ODA589849 OMW589849 OWS589849 PGO589849 PQK589849 QAG589849 QKC589849 QTY589849 RDU589849 RNQ589849 RXM589849 SHI589849 SRE589849 TBA589849 TKW589849 TUS589849 UEO589849 UOK589849 UYG589849 VIC589849 VRY589849 WBU589849 WLQ589849 WVM589849 E655385 JA655385 SW655385 ACS655385 AMO655385 AWK655385 BGG655385 BQC655385 BZY655385 CJU655385 CTQ655385 DDM655385 DNI655385 DXE655385 EHA655385 EQW655385 FAS655385 FKO655385 FUK655385 GEG655385 GOC655385 GXY655385 HHU655385 HRQ655385 IBM655385 ILI655385 IVE655385 JFA655385 JOW655385 JYS655385 KIO655385 KSK655385 LCG655385 LMC655385 LVY655385 MFU655385 MPQ655385 MZM655385 NJI655385 NTE655385 ODA655385 OMW655385 OWS655385 PGO655385 PQK655385 QAG655385 QKC655385 QTY655385 RDU655385 RNQ655385 RXM655385 SHI655385 SRE655385 TBA655385 TKW655385 TUS655385 UEO655385 UOK655385 UYG655385 VIC655385 VRY655385 WBU655385 WLQ655385 WVM655385 E720921 JA720921 SW720921 ACS720921 AMO720921 AWK720921 BGG720921 BQC720921 BZY720921 CJU720921 CTQ720921 DDM720921 DNI720921 DXE720921 EHA720921 EQW720921 FAS720921 FKO720921 FUK720921 GEG720921 GOC720921 GXY720921 HHU720921 HRQ720921 IBM720921 ILI720921 IVE720921 JFA720921 JOW720921 JYS720921 KIO720921 KSK720921 LCG720921 LMC720921 LVY720921 MFU720921 MPQ720921 MZM720921 NJI720921 NTE720921 ODA720921 OMW720921 OWS720921 PGO720921 PQK720921 QAG720921 QKC720921 QTY720921 RDU720921 RNQ720921 RXM720921 SHI720921 SRE720921 TBA720921 TKW720921 TUS720921 UEO720921 UOK720921 UYG720921 VIC720921 VRY720921 WBU720921 WLQ720921 WVM720921 E786457 JA786457 SW786457 ACS786457 AMO786457 AWK786457 BGG786457 BQC786457 BZY786457 CJU786457 CTQ786457 DDM786457 DNI786457 DXE786457 EHA786457 EQW786457 FAS786457 FKO786457 FUK786457 GEG786457 GOC786457 GXY786457 HHU786457 HRQ786457 IBM786457 ILI786457 IVE786457 JFA786457 JOW786457 JYS786457 KIO786457 KSK786457 LCG786457 LMC786457 LVY786457 MFU786457 MPQ786457 MZM786457 NJI786457 NTE786457 ODA786457 OMW786457 OWS786457 PGO786457 PQK786457 QAG786457 QKC786457 QTY786457 RDU786457 RNQ786457 RXM786457 SHI786457 SRE786457 TBA786457 TKW786457 TUS786457 UEO786457 UOK786457 UYG786457 VIC786457 VRY786457 WBU786457 WLQ786457 WVM786457 E851993 JA851993 SW851993 ACS851993 AMO851993 AWK851993 BGG851993 BQC851993 BZY851993 CJU851993 CTQ851993 DDM851993 DNI851993 DXE851993 EHA851993 EQW851993 FAS851993 FKO851993 FUK851993 GEG851993 GOC851993 GXY851993 HHU851993 HRQ851993 IBM851993 ILI851993 IVE851993 JFA851993 JOW851993 JYS851993 KIO851993 KSK851993 LCG851993 LMC851993 LVY851993 MFU851993 MPQ851993 MZM851993 NJI851993 NTE851993 ODA851993 OMW851993 OWS851993 PGO851993 PQK851993 QAG851993 QKC851993 QTY851993 RDU851993 RNQ851993 RXM851993 SHI851993 SRE851993 TBA851993 TKW851993 TUS851993 UEO851993 UOK851993 UYG851993 VIC851993 VRY851993 WBU851993 WLQ851993 WVM851993 E917529 JA917529 SW917529 ACS917529 AMO917529 AWK917529 BGG917529 BQC917529 BZY917529 CJU917529 CTQ917529 DDM917529 DNI917529 DXE917529 EHA917529 EQW917529 FAS917529 FKO917529 FUK917529 GEG917529 GOC917529 GXY917529 HHU917529 HRQ917529 IBM917529 ILI917529 IVE917529 JFA917529 JOW917529 JYS917529 KIO917529 KSK917529 LCG917529 LMC917529 LVY917529 MFU917529 MPQ917529 MZM917529 NJI917529 NTE917529 ODA917529 OMW917529 OWS917529 PGO917529 PQK917529 QAG917529 QKC917529 QTY917529 RDU917529 RNQ917529 RXM917529 SHI917529 SRE917529 TBA917529 TKW917529 TUS917529 UEO917529 UOK917529 UYG917529 VIC917529 VRY917529 WBU917529 WLQ917529 WVM917529 E983065 JA983065 SW983065 ACS983065 AMO983065 AWK983065 BGG983065 BQC983065 BZY983065 CJU983065 CTQ983065 DDM983065 DNI983065 DXE983065 EHA983065 EQW983065 FAS983065 FKO983065 FUK983065 GEG983065 GOC983065 GXY983065 HHU983065 HRQ983065 IBM983065 ILI983065 IVE983065 JFA983065 JOW983065 JYS983065 KIO983065 KSK983065 LCG983065 LMC983065 LVY983065 MFU983065 MPQ983065 MZM983065 NJI983065 NTE983065 ODA983065 OMW983065 OWS983065 PGO983065 PQK983065 QAG983065 QKC983065 QTY983065 RDU983065 RNQ983065 RXM983065 SHI983065 SRE983065 TBA983065 TKW983065 TUS983065 UEO983065 UOK983065 UYG983065 VIC983065 VRY983065 WBU983065 WLQ983065 WVM983065" xr:uid="{CD813DA0-4090-4822-A67D-F6F058F366F5}">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65562 JA65562 SW65562 ACS65562 AMO65562 AWK65562 BGG65562 BQC65562 BZY65562 CJU65562 CTQ65562 DDM65562 DNI65562 DXE65562 EHA65562 EQW65562 FAS65562 FKO65562 FUK65562 GEG65562 GOC65562 GXY65562 HHU65562 HRQ65562 IBM65562 ILI65562 IVE65562 JFA65562 JOW65562 JYS65562 KIO65562 KSK65562 LCG65562 LMC65562 LVY65562 MFU65562 MPQ65562 MZM65562 NJI65562 NTE65562 ODA65562 OMW65562 OWS65562 PGO65562 PQK65562 QAG65562 QKC65562 QTY65562 RDU65562 RNQ65562 RXM65562 SHI65562 SRE65562 TBA65562 TKW65562 TUS65562 UEO65562 UOK65562 UYG65562 VIC65562 VRY65562 WBU65562 WLQ65562 WVM65562 E131098 JA131098 SW131098 ACS131098 AMO131098 AWK131098 BGG131098 BQC131098 BZY131098 CJU131098 CTQ131098 DDM131098 DNI131098 DXE131098 EHA131098 EQW131098 FAS131098 FKO131098 FUK131098 GEG131098 GOC131098 GXY131098 HHU131098 HRQ131098 IBM131098 ILI131098 IVE131098 JFA131098 JOW131098 JYS131098 KIO131098 KSK131098 LCG131098 LMC131098 LVY131098 MFU131098 MPQ131098 MZM131098 NJI131098 NTE131098 ODA131098 OMW131098 OWS131098 PGO131098 PQK131098 QAG131098 QKC131098 QTY131098 RDU131098 RNQ131098 RXM131098 SHI131098 SRE131098 TBA131098 TKW131098 TUS131098 UEO131098 UOK131098 UYG131098 VIC131098 VRY131098 WBU131098 WLQ131098 WVM131098 E196634 JA196634 SW196634 ACS196634 AMO196634 AWK196634 BGG196634 BQC196634 BZY196634 CJU196634 CTQ196634 DDM196634 DNI196634 DXE196634 EHA196634 EQW196634 FAS196634 FKO196634 FUK196634 GEG196634 GOC196634 GXY196634 HHU196634 HRQ196634 IBM196634 ILI196634 IVE196634 JFA196634 JOW196634 JYS196634 KIO196634 KSK196634 LCG196634 LMC196634 LVY196634 MFU196634 MPQ196634 MZM196634 NJI196634 NTE196634 ODA196634 OMW196634 OWS196634 PGO196634 PQK196634 QAG196634 QKC196634 QTY196634 RDU196634 RNQ196634 RXM196634 SHI196634 SRE196634 TBA196634 TKW196634 TUS196634 UEO196634 UOK196634 UYG196634 VIC196634 VRY196634 WBU196634 WLQ196634 WVM196634 E262170 JA262170 SW262170 ACS262170 AMO262170 AWK262170 BGG262170 BQC262170 BZY262170 CJU262170 CTQ262170 DDM262170 DNI262170 DXE262170 EHA262170 EQW262170 FAS262170 FKO262170 FUK262170 GEG262170 GOC262170 GXY262170 HHU262170 HRQ262170 IBM262170 ILI262170 IVE262170 JFA262170 JOW262170 JYS262170 KIO262170 KSK262170 LCG262170 LMC262170 LVY262170 MFU262170 MPQ262170 MZM262170 NJI262170 NTE262170 ODA262170 OMW262170 OWS262170 PGO262170 PQK262170 QAG262170 QKC262170 QTY262170 RDU262170 RNQ262170 RXM262170 SHI262170 SRE262170 TBA262170 TKW262170 TUS262170 UEO262170 UOK262170 UYG262170 VIC262170 VRY262170 WBU262170 WLQ262170 WVM262170 E327706 JA327706 SW327706 ACS327706 AMO327706 AWK327706 BGG327706 BQC327706 BZY327706 CJU327706 CTQ327706 DDM327706 DNI327706 DXE327706 EHA327706 EQW327706 FAS327706 FKO327706 FUK327706 GEG327706 GOC327706 GXY327706 HHU327706 HRQ327706 IBM327706 ILI327706 IVE327706 JFA327706 JOW327706 JYS327706 KIO327706 KSK327706 LCG327706 LMC327706 LVY327706 MFU327706 MPQ327706 MZM327706 NJI327706 NTE327706 ODA327706 OMW327706 OWS327706 PGO327706 PQK327706 QAG327706 QKC327706 QTY327706 RDU327706 RNQ327706 RXM327706 SHI327706 SRE327706 TBA327706 TKW327706 TUS327706 UEO327706 UOK327706 UYG327706 VIC327706 VRY327706 WBU327706 WLQ327706 WVM327706 E393242 JA393242 SW393242 ACS393242 AMO393242 AWK393242 BGG393242 BQC393242 BZY393242 CJU393242 CTQ393242 DDM393242 DNI393242 DXE393242 EHA393242 EQW393242 FAS393242 FKO393242 FUK393242 GEG393242 GOC393242 GXY393242 HHU393242 HRQ393242 IBM393242 ILI393242 IVE393242 JFA393242 JOW393242 JYS393242 KIO393242 KSK393242 LCG393242 LMC393242 LVY393242 MFU393242 MPQ393242 MZM393242 NJI393242 NTE393242 ODA393242 OMW393242 OWS393242 PGO393242 PQK393242 QAG393242 QKC393242 QTY393242 RDU393242 RNQ393242 RXM393242 SHI393242 SRE393242 TBA393242 TKW393242 TUS393242 UEO393242 UOK393242 UYG393242 VIC393242 VRY393242 WBU393242 WLQ393242 WVM393242 E458778 JA458778 SW458778 ACS458778 AMO458778 AWK458778 BGG458778 BQC458778 BZY458778 CJU458778 CTQ458778 DDM458778 DNI458778 DXE458778 EHA458778 EQW458778 FAS458778 FKO458778 FUK458778 GEG458778 GOC458778 GXY458778 HHU458778 HRQ458778 IBM458778 ILI458778 IVE458778 JFA458778 JOW458778 JYS458778 KIO458778 KSK458778 LCG458778 LMC458778 LVY458778 MFU458778 MPQ458778 MZM458778 NJI458778 NTE458778 ODA458778 OMW458778 OWS458778 PGO458778 PQK458778 QAG458778 QKC458778 QTY458778 RDU458778 RNQ458778 RXM458778 SHI458778 SRE458778 TBA458778 TKW458778 TUS458778 UEO458778 UOK458778 UYG458778 VIC458778 VRY458778 WBU458778 WLQ458778 WVM458778 E524314 JA524314 SW524314 ACS524314 AMO524314 AWK524314 BGG524314 BQC524314 BZY524314 CJU524314 CTQ524314 DDM524314 DNI524314 DXE524314 EHA524314 EQW524314 FAS524314 FKO524314 FUK524314 GEG524314 GOC524314 GXY524314 HHU524314 HRQ524314 IBM524314 ILI524314 IVE524314 JFA524314 JOW524314 JYS524314 KIO524314 KSK524314 LCG524314 LMC524314 LVY524314 MFU524314 MPQ524314 MZM524314 NJI524314 NTE524314 ODA524314 OMW524314 OWS524314 PGO524314 PQK524314 QAG524314 QKC524314 QTY524314 RDU524314 RNQ524314 RXM524314 SHI524314 SRE524314 TBA524314 TKW524314 TUS524314 UEO524314 UOK524314 UYG524314 VIC524314 VRY524314 WBU524314 WLQ524314 WVM524314 E589850 JA589850 SW589850 ACS589850 AMO589850 AWK589850 BGG589850 BQC589850 BZY589850 CJU589850 CTQ589850 DDM589850 DNI589850 DXE589850 EHA589850 EQW589850 FAS589850 FKO589850 FUK589850 GEG589850 GOC589850 GXY589850 HHU589850 HRQ589850 IBM589850 ILI589850 IVE589850 JFA589850 JOW589850 JYS589850 KIO589850 KSK589850 LCG589850 LMC589850 LVY589850 MFU589850 MPQ589850 MZM589850 NJI589850 NTE589850 ODA589850 OMW589850 OWS589850 PGO589850 PQK589850 QAG589850 QKC589850 QTY589850 RDU589850 RNQ589850 RXM589850 SHI589850 SRE589850 TBA589850 TKW589850 TUS589850 UEO589850 UOK589850 UYG589850 VIC589850 VRY589850 WBU589850 WLQ589850 WVM589850 E655386 JA655386 SW655386 ACS655386 AMO655386 AWK655386 BGG655386 BQC655386 BZY655386 CJU655386 CTQ655386 DDM655386 DNI655386 DXE655386 EHA655386 EQW655386 FAS655386 FKO655386 FUK655386 GEG655386 GOC655386 GXY655386 HHU655386 HRQ655386 IBM655386 ILI655386 IVE655386 JFA655386 JOW655386 JYS655386 KIO655386 KSK655386 LCG655386 LMC655386 LVY655386 MFU655386 MPQ655386 MZM655386 NJI655386 NTE655386 ODA655386 OMW655386 OWS655386 PGO655386 PQK655386 QAG655386 QKC655386 QTY655386 RDU655386 RNQ655386 RXM655386 SHI655386 SRE655386 TBA655386 TKW655386 TUS655386 UEO655386 UOK655386 UYG655386 VIC655386 VRY655386 WBU655386 WLQ655386 WVM655386 E720922 JA720922 SW720922 ACS720922 AMO720922 AWK720922 BGG720922 BQC720922 BZY720922 CJU720922 CTQ720922 DDM720922 DNI720922 DXE720922 EHA720922 EQW720922 FAS720922 FKO720922 FUK720922 GEG720922 GOC720922 GXY720922 HHU720922 HRQ720922 IBM720922 ILI720922 IVE720922 JFA720922 JOW720922 JYS720922 KIO720922 KSK720922 LCG720922 LMC720922 LVY720922 MFU720922 MPQ720922 MZM720922 NJI720922 NTE720922 ODA720922 OMW720922 OWS720922 PGO720922 PQK720922 QAG720922 QKC720922 QTY720922 RDU720922 RNQ720922 RXM720922 SHI720922 SRE720922 TBA720922 TKW720922 TUS720922 UEO720922 UOK720922 UYG720922 VIC720922 VRY720922 WBU720922 WLQ720922 WVM720922 E786458 JA786458 SW786458 ACS786458 AMO786458 AWK786458 BGG786458 BQC786458 BZY786458 CJU786458 CTQ786458 DDM786458 DNI786458 DXE786458 EHA786458 EQW786458 FAS786458 FKO786458 FUK786458 GEG786458 GOC786458 GXY786458 HHU786458 HRQ786458 IBM786458 ILI786458 IVE786458 JFA786458 JOW786458 JYS786458 KIO786458 KSK786458 LCG786458 LMC786458 LVY786458 MFU786458 MPQ786458 MZM786458 NJI786458 NTE786458 ODA786458 OMW786458 OWS786458 PGO786458 PQK786458 QAG786458 QKC786458 QTY786458 RDU786458 RNQ786458 RXM786458 SHI786458 SRE786458 TBA786458 TKW786458 TUS786458 UEO786458 UOK786458 UYG786458 VIC786458 VRY786458 WBU786458 WLQ786458 WVM786458 E851994 JA851994 SW851994 ACS851994 AMO851994 AWK851994 BGG851994 BQC851994 BZY851994 CJU851994 CTQ851994 DDM851994 DNI851994 DXE851994 EHA851994 EQW851994 FAS851994 FKO851994 FUK851994 GEG851994 GOC851994 GXY851994 HHU851994 HRQ851994 IBM851994 ILI851994 IVE851994 JFA851994 JOW851994 JYS851994 KIO851994 KSK851994 LCG851994 LMC851994 LVY851994 MFU851994 MPQ851994 MZM851994 NJI851994 NTE851994 ODA851994 OMW851994 OWS851994 PGO851994 PQK851994 QAG851994 QKC851994 QTY851994 RDU851994 RNQ851994 RXM851994 SHI851994 SRE851994 TBA851994 TKW851994 TUS851994 UEO851994 UOK851994 UYG851994 VIC851994 VRY851994 WBU851994 WLQ851994 WVM851994 E917530 JA917530 SW917530 ACS917530 AMO917530 AWK917530 BGG917530 BQC917530 BZY917530 CJU917530 CTQ917530 DDM917530 DNI917530 DXE917530 EHA917530 EQW917530 FAS917530 FKO917530 FUK917530 GEG917530 GOC917530 GXY917530 HHU917530 HRQ917530 IBM917530 ILI917530 IVE917530 JFA917530 JOW917530 JYS917530 KIO917530 KSK917530 LCG917530 LMC917530 LVY917530 MFU917530 MPQ917530 MZM917530 NJI917530 NTE917530 ODA917530 OMW917530 OWS917530 PGO917530 PQK917530 QAG917530 QKC917530 QTY917530 RDU917530 RNQ917530 RXM917530 SHI917530 SRE917530 TBA917530 TKW917530 TUS917530 UEO917530 UOK917530 UYG917530 VIC917530 VRY917530 WBU917530 WLQ917530 WVM917530 E983066 JA983066 SW983066 ACS983066 AMO983066 AWK983066 BGG983066 BQC983066 BZY983066 CJU983066 CTQ983066 DDM983066 DNI983066 DXE983066 EHA983066 EQW983066 FAS983066 FKO983066 FUK983066 GEG983066 GOC983066 GXY983066 HHU983066 HRQ983066 IBM983066 ILI983066 IVE983066 JFA983066 JOW983066 JYS983066 KIO983066 KSK983066 LCG983066 LMC983066 LVY983066 MFU983066 MPQ983066 MZM983066 NJI983066 NTE983066 ODA983066 OMW983066 OWS983066 PGO983066 PQK983066 QAG983066 QKC983066 QTY983066 RDU983066 RNQ983066 RXM983066 SHI983066 SRE983066 TBA983066 TKW983066 TUS983066 UEO983066 UOK983066 UYG983066 VIC983066 VRY983066 WBU983066 WLQ983066 WVM983066" xr:uid="{FB61D733-8EC5-4344-BC84-3B23846721C9}">
      <formula1>42370</formula1>
      <formula2>55153</formula2>
    </dataValidation>
    <dataValidation allowBlank="1" showInputMessage="1" showErrorMessage="1" promptTitle="S-kód" prompt="Číslo pod kterým je stavba evidovaná v systému SŽDC." sqref="K6 JG6 TC6 ACY6 AMU6 AWQ6 BGM6 BQI6 CAE6 CKA6 CTW6 DDS6 DNO6 DXK6 EHG6 ERC6 FAY6 FKU6 FUQ6 GEM6 GOI6 GYE6 HIA6 HRW6 IBS6 ILO6 IVK6 JFG6 JPC6 JYY6 KIU6 KSQ6 LCM6 LMI6 LWE6 MGA6 MPW6 MZS6 NJO6 NTK6 ODG6 ONC6 OWY6 PGU6 PQQ6 QAM6 QKI6 QUE6 REA6 RNW6 RXS6 SHO6 SRK6 TBG6 TLC6 TUY6 UEU6 UOQ6 UYM6 VII6 VSE6 WCA6 WLW6 WVS6 K65560 JG65560 TC65560 ACY65560 AMU65560 AWQ65560 BGM65560 BQI65560 CAE65560 CKA65560 CTW65560 DDS65560 DNO65560 DXK65560 EHG65560 ERC65560 FAY65560 FKU65560 FUQ65560 GEM65560 GOI65560 GYE65560 HIA65560 HRW65560 IBS65560 ILO65560 IVK65560 JFG65560 JPC65560 JYY65560 KIU65560 KSQ65560 LCM65560 LMI65560 LWE65560 MGA65560 MPW65560 MZS65560 NJO65560 NTK65560 ODG65560 ONC65560 OWY65560 PGU65560 PQQ65560 QAM65560 QKI65560 QUE65560 REA65560 RNW65560 RXS65560 SHO65560 SRK65560 TBG65560 TLC65560 TUY65560 UEU65560 UOQ65560 UYM65560 VII65560 VSE65560 WCA65560 WLW65560 WVS65560 K131096 JG131096 TC131096 ACY131096 AMU131096 AWQ131096 BGM131096 BQI131096 CAE131096 CKA131096 CTW131096 DDS131096 DNO131096 DXK131096 EHG131096 ERC131096 FAY131096 FKU131096 FUQ131096 GEM131096 GOI131096 GYE131096 HIA131096 HRW131096 IBS131096 ILO131096 IVK131096 JFG131096 JPC131096 JYY131096 KIU131096 KSQ131096 LCM131096 LMI131096 LWE131096 MGA131096 MPW131096 MZS131096 NJO131096 NTK131096 ODG131096 ONC131096 OWY131096 PGU131096 PQQ131096 QAM131096 QKI131096 QUE131096 REA131096 RNW131096 RXS131096 SHO131096 SRK131096 TBG131096 TLC131096 TUY131096 UEU131096 UOQ131096 UYM131096 VII131096 VSE131096 WCA131096 WLW131096 WVS131096 K196632 JG196632 TC196632 ACY196632 AMU196632 AWQ196632 BGM196632 BQI196632 CAE196632 CKA196632 CTW196632 DDS196632 DNO196632 DXK196632 EHG196632 ERC196632 FAY196632 FKU196632 FUQ196632 GEM196632 GOI196632 GYE196632 HIA196632 HRW196632 IBS196632 ILO196632 IVK196632 JFG196632 JPC196632 JYY196632 KIU196632 KSQ196632 LCM196632 LMI196632 LWE196632 MGA196632 MPW196632 MZS196632 NJO196632 NTK196632 ODG196632 ONC196632 OWY196632 PGU196632 PQQ196632 QAM196632 QKI196632 QUE196632 REA196632 RNW196632 RXS196632 SHO196632 SRK196632 TBG196632 TLC196632 TUY196632 UEU196632 UOQ196632 UYM196632 VII196632 VSE196632 WCA196632 WLW196632 WVS196632 K262168 JG262168 TC262168 ACY262168 AMU262168 AWQ262168 BGM262168 BQI262168 CAE262168 CKA262168 CTW262168 DDS262168 DNO262168 DXK262168 EHG262168 ERC262168 FAY262168 FKU262168 FUQ262168 GEM262168 GOI262168 GYE262168 HIA262168 HRW262168 IBS262168 ILO262168 IVK262168 JFG262168 JPC262168 JYY262168 KIU262168 KSQ262168 LCM262168 LMI262168 LWE262168 MGA262168 MPW262168 MZS262168 NJO262168 NTK262168 ODG262168 ONC262168 OWY262168 PGU262168 PQQ262168 QAM262168 QKI262168 QUE262168 REA262168 RNW262168 RXS262168 SHO262168 SRK262168 TBG262168 TLC262168 TUY262168 UEU262168 UOQ262168 UYM262168 VII262168 VSE262168 WCA262168 WLW262168 WVS262168 K327704 JG327704 TC327704 ACY327704 AMU327704 AWQ327704 BGM327704 BQI327704 CAE327704 CKA327704 CTW327704 DDS327704 DNO327704 DXK327704 EHG327704 ERC327704 FAY327704 FKU327704 FUQ327704 GEM327704 GOI327704 GYE327704 HIA327704 HRW327704 IBS327704 ILO327704 IVK327704 JFG327704 JPC327704 JYY327704 KIU327704 KSQ327704 LCM327704 LMI327704 LWE327704 MGA327704 MPW327704 MZS327704 NJO327704 NTK327704 ODG327704 ONC327704 OWY327704 PGU327704 PQQ327704 QAM327704 QKI327704 QUE327704 REA327704 RNW327704 RXS327704 SHO327704 SRK327704 TBG327704 TLC327704 TUY327704 UEU327704 UOQ327704 UYM327704 VII327704 VSE327704 WCA327704 WLW327704 WVS327704 K393240 JG393240 TC393240 ACY393240 AMU393240 AWQ393240 BGM393240 BQI393240 CAE393240 CKA393240 CTW393240 DDS393240 DNO393240 DXK393240 EHG393240 ERC393240 FAY393240 FKU393240 FUQ393240 GEM393240 GOI393240 GYE393240 HIA393240 HRW393240 IBS393240 ILO393240 IVK393240 JFG393240 JPC393240 JYY393240 KIU393240 KSQ393240 LCM393240 LMI393240 LWE393240 MGA393240 MPW393240 MZS393240 NJO393240 NTK393240 ODG393240 ONC393240 OWY393240 PGU393240 PQQ393240 QAM393240 QKI393240 QUE393240 REA393240 RNW393240 RXS393240 SHO393240 SRK393240 TBG393240 TLC393240 TUY393240 UEU393240 UOQ393240 UYM393240 VII393240 VSE393240 WCA393240 WLW393240 WVS393240 K458776 JG458776 TC458776 ACY458776 AMU458776 AWQ458776 BGM458776 BQI458776 CAE458776 CKA458776 CTW458776 DDS458776 DNO458776 DXK458776 EHG458776 ERC458776 FAY458776 FKU458776 FUQ458776 GEM458776 GOI458776 GYE458776 HIA458776 HRW458776 IBS458776 ILO458776 IVK458776 JFG458776 JPC458776 JYY458776 KIU458776 KSQ458776 LCM458776 LMI458776 LWE458776 MGA458776 MPW458776 MZS458776 NJO458776 NTK458776 ODG458776 ONC458776 OWY458776 PGU458776 PQQ458776 QAM458776 QKI458776 QUE458776 REA458776 RNW458776 RXS458776 SHO458776 SRK458776 TBG458776 TLC458776 TUY458776 UEU458776 UOQ458776 UYM458776 VII458776 VSE458776 WCA458776 WLW458776 WVS458776 K524312 JG524312 TC524312 ACY524312 AMU524312 AWQ524312 BGM524312 BQI524312 CAE524312 CKA524312 CTW524312 DDS524312 DNO524312 DXK524312 EHG524312 ERC524312 FAY524312 FKU524312 FUQ524312 GEM524312 GOI524312 GYE524312 HIA524312 HRW524312 IBS524312 ILO524312 IVK524312 JFG524312 JPC524312 JYY524312 KIU524312 KSQ524312 LCM524312 LMI524312 LWE524312 MGA524312 MPW524312 MZS524312 NJO524312 NTK524312 ODG524312 ONC524312 OWY524312 PGU524312 PQQ524312 QAM524312 QKI524312 QUE524312 REA524312 RNW524312 RXS524312 SHO524312 SRK524312 TBG524312 TLC524312 TUY524312 UEU524312 UOQ524312 UYM524312 VII524312 VSE524312 WCA524312 WLW524312 WVS524312 K589848 JG589848 TC589848 ACY589848 AMU589848 AWQ589848 BGM589848 BQI589848 CAE589848 CKA589848 CTW589848 DDS589848 DNO589848 DXK589848 EHG589848 ERC589848 FAY589848 FKU589848 FUQ589848 GEM589848 GOI589848 GYE589848 HIA589848 HRW589848 IBS589848 ILO589848 IVK589848 JFG589848 JPC589848 JYY589848 KIU589848 KSQ589848 LCM589848 LMI589848 LWE589848 MGA589848 MPW589848 MZS589848 NJO589848 NTK589848 ODG589848 ONC589848 OWY589848 PGU589848 PQQ589848 QAM589848 QKI589848 QUE589848 REA589848 RNW589848 RXS589848 SHO589848 SRK589848 TBG589848 TLC589848 TUY589848 UEU589848 UOQ589848 UYM589848 VII589848 VSE589848 WCA589848 WLW589848 WVS589848 K655384 JG655384 TC655384 ACY655384 AMU655384 AWQ655384 BGM655384 BQI655384 CAE655384 CKA655384 CTW655384 DDS655384 DNO655384 DXK655384 EHG655384 ERC655384 FAY655384 FKU655384 FUQ655384 GEM655384 GOI655384 GYE655384 HIA655384 HRW655384 IBS655384 ILO655384 IVK655384 JFG655384 JPC655384 JYY655384 KIU655384 KSQ655384 LCM655384 LMI655384 LWE655384 MGA655384 MPW655384 MZS655384 NJO655384 NTK655384 ODG655384 ONC655384 OWY655384 PGU655384 PQQ655384 QAM655384 QKI655384 QUE655384 REA655384 RNW655384 RXS655384 SHO655384 SRK655384 TBG655384 TLC655384 TUY655384 UEU655384 UOQ655384 UYM655384 VII655384 VSE655384 WCA655384 WLW655384 WVS655384 K720920 JG720920 TC720920 ACY720920 AMU720920 AWQ720920 BGM720920 BQI720920 CAE720920 CKA720920 CTW720920 DDS720920 DNO720920 DXK720920 EHG720920 ERC720920 FAY720920 FKU720920 FUQ720920 GEM720920 GOI720920 GYE720920 HIA720920 HRW720920 IBS720920 ILO720920 IVK720920 JFG720920 JPC720920 JYY720920 KIU720920 KSQ720920 LCM720920 LMI720920 LWE720920 MGA720920 MPW720920 MZS720920 NJO720920 NTK720920 ODG720920 ONC720920 OWY720920 PGU720920 PQQ720920 QAM720920 QKI720920 QUE720920 REA720920 RNW720920 RXS720920 SHO720920 SRK720920 TBG720920 TLC720920 TUY720920 UEU720920 UOQ720920 UYM720920 VII720920 VSE720920 WCA720920 WLW720920 WVS720920 K786456 JG786456 TC786456 ACY786456 AMU786456 AWQ786456 BGM786456 BQI786456 CAE786456 CKA786456 CTW786456 DDS786456 DNO786456 DXK786456 EHG786456 ERC786456 FAY786456 FKU786456 FUQ786456 GEM786456 GOI786456 GYE786456 HIA786456 HRW786456 IBS786456 ILO786456 IVK786456 JFG786456 JPC786456 JYY786456 KIU786456 KSQ786456 LCM786456 LMI786456 LWE786456 MGA786456 MPW786456 MZS786456 NJO786456 NTK786456 ODG786456 ONC786456 OWY786456 PGU786456 PQQ786456 QAM786456 QKI786456 QUE786456 REA786456 RNW786456 RXS786456 SHO786456 SRK786456 TBG786456 TLC786456 TUY786456 UEU786456 UOQ786456 UYM786456 VII786456 VSE786456 WCA786456 WLW786456 WVS786456 K851992 JG851992 TC851992 ACY851992 AMU851992 AWQ851992 BGM851992 BQI851992 CAE851992 CKA851992 CTW851992 DDS851992 DNO851992 DXK851992 EHG851992 ERC851992 FAY851992 FKU851992 FUQ851992 GEM851992 GOI851992 GYE851992 HIA851992 HRW851992 IBS851992 ILO851992 IVK851992 JFG851992 JPC851992 JYY851992 KIU851992 KSQ851992 LCM851992 LMI851992 LWE851992 MGA851992 MPW851992 MZS851992 NJO851992 NTK851992 ODG851992 ONC851992 OWY851992 PGU851992 PQQ851992 QAM851992 QKI851992 QUE851992 REA851992 RNW851992 RXS851992 SHO851992 SRK851992 TBG851992 TLC851992 TUY851992 UEU851992 UOQ851992 UYM851992 VII851992 VSE851992 WCA851992 WLW851992 WVS851992 K917528 JG917528 TC917528 ACY917528 AMU917528 AWQ917528 BGM917528 BQI917528 CAE917528 CKA917528 CTW917528 DDS917528 DNO917528 DXK917528 EHG917528 ERC917528 FAY917528 FKU917528 FUQ917528 GEM917528 GOI917528 GYE917528 HIA917528 HRW917528 IBS917528 ILO917528 IVK917528 JFG917528 JPC917528 JYY917528 KIU917528 KSQ917528 LCM917528 LMI917528 LWE917528 MGA917528 MPW917528 MZS917528 NJO917528 NTK917528 ODG917528 ONC917528 OWY917528 PGU917528 PQQ917528 QAM917528 QKI917528 QUE917528 REA917528 RNW917528 RXS917528 SHO917528 SRK917528 TBG917528 TLC917528 TUY917528 UEU917528 UOQ917528 UYM917528 VII917528 VSE917528 WCA917528 WLW917528 WVS917528 K983064 JG983064 TC983064 ACY983064 AMU983064 AWQ983064 BGM983064 BQI983064 CAE983064 CKA983064 CTW983064 DDS983064 DNO983064 DXK983064 EHG983064 ERC983064 FAY983064 FKU983064 FUQ983064 GEM983064 GOI983064 GYE983064 HIA983064 HRW983064 IBS983064 ILO983064 IVK983064 JFG983064 JPC983064 JYY983064 KIU983064 KSQ983064 LCM983064 LMI983064 LWE983064 MGA983064 MPW983064 MZS983064 NJO983064 NTK983064 ODG983064 ONC983064 OWY983064 PGU983064 PQQ983064 QAM983064 QKI983064 QUE983064 REA983064 RNW983064 RXS983064 SHO983064 SRK983064 TBG983064 TLC983064 TUY983064 UEU983064 UOQ983064 UYM983064 VII983064 VSE983064 WCA983064 WLW983064 WVS983064" xr:uid="{0D1F1E1A-8C09-4C09-8292-99325351E08A}"/>
    <dataValidation type="date" allowBlank="1" showInputMessage="1" showErrorMessage="1" errorTitle="Špatný datum" error="Datum musí být v rozmezí_x000a_od 1.1.2016_x000a_do 31.12.2050" promptTitle="Vložit datum" prompt="ve formátu: dd.mm.rrrr" sqref="K65562 JG65562 TC65562 ACY65562 AMU65562 AWQ65562 BGM65562 BQI65562 CAE65562 CKA65562 CTW65562 DDS65562 DNO65562 DXK65562 EHG65562 ERC65562 FAY65562 FKU65562 FUQ65562 GEM65562 GOI65562 GYE65562 HIA65562 HRW65562 IBS65562 ILO65562 IVK65562 JFG65562 JPC65562 JYY65562 KIU65562 KSQ65562 LCM65562 LMI65562 LWE65562 MGA65562 MPW65562 MZS65562 NJO65562 NTK65562 ODG65562 ONC65562 OWY65562 PGU65562 PQQ65562 QAM65562 QKI65562 QUE65562 REA65562 RNW65562 RXS65562 SHO65562 SRK65562 TBG65562 TLC65562 TUY65562 UEU65562 UOQ65562 UYM65562 VII65562 VSE65562 WCA65562 WLW65562 WVS65562 K131098 JG131098 TC131098 ACY131098 AMU131098 AWQ131098 BGM131098 BQI131098 CAE131098 CKA131098 CTW131098 DDS131098 DNO131098 DXK131098 EHG131098 ERC131098 FAY131098 FKU131098 FUQ131098 GEM131098 GOI131098 GYE131098 HIA131098 HRW131098 IBS131098 ILO131098 IVK131098 JFG131098 JPC131098 JYY131098 KIU131098 KSQ131098 LCM131098 LMI131098 LWE131098 MGA131098 MPW131098 MZS131098 NJO131098 NTK131098 ODG131098 ONC131098 OWY131098 PGU131098 PQQ131098 QAM131098 QKI131098 QUE131098 REA131098 RNW131098 RXS131098 SHO131098 SRK131098 TBG131098 TLC131098 TUY131098 UEU131098 UOQ131098 UYM131098 VII131098 VSE131098 WCA131098 WLW131098 WVS131098 K196634 JG196634 TC196634 ACY196634 AMU196634 AWQ196634 BGM196634 BQI196634 CAE196634 CKA196634 CTW196634 DDS196634 DNO196634 DXK196634 EHG196634 ERC196634 FAY196634 FKU196634 FUQ196634 GEM196634 GOI196634 GYE196634 HIA196634 HRW196634 IBS196634 ILO196634 IVK196634 JFG196634 JPC196634 JYY196634 KIU196634 KSQ196634 LCM196634 LMI196634 LWE196634 MGA196634 MPW196634 MZS196634 NJO196634 NTK196634 ODG196634 ONC196634 OWY196634 PGU196634 PQQ196634 QAM196634 QKI196634 QUE196634 REA196634 RNW196634 RXS196634 SHO196634 SRK196634 TBG196634 TLC196634 TUY196634 UEU196634 UOQ196634 UYM196634 VII196634 VSE196634 WCA196634 WLW196634 WVS196634 K262170 JG262170 TC262170 ACY262170 AMU262170 AWQ262170 BGM262170 BQI262170 CAE262170 CKA262170 CTW262170 DDS262170 DNO262170 DXK262170 EHG262170 ERC262170 FAY262170 FKU262170 FUQ262170 GEM262170 GOI262170 GYE262170 HIA262170 HRW262170 IBS262170 ILO262170 IVK262170 JFG262170 JPC262170 JYY262170 KIU262170 KSQ262170 LCM262170 LMI262170 LWE262170 MGA262170 MPW262170 MZS262170 NJO262170 NTK262170 ODG262170 ONC262170 OWY262170 PGU262170 PQQ262170 QAM262170 QKI262170 QUE262170 REA262170 RNW262170 RXS262170 SHO262170 SRK262170 TBG262170 TLC262170 TUY262170 UEU262170 UOQ262170 UYM262170 VII262170 VSE262170 WCA262170 WLW262170 WVS262170 K327706 JG327706 TC327706 ACY327706 AMU327706 AWQ327706 BGM327706 BQI327706 CAE327706 CKA327706 CTW327706 DDS327706 DNO327706 DXK327706 EHG327706 ERC327706 FAY327706 FKU327706 FUQ327706 GEM327706 GOI327706 GYE327706 HIA327706 HRW327706 IBS327706 ILO327706 IVK327706 JFG327706 JPC327706 JYY327706 KIU327706 KSQ327706 LCM327706 LMI327706 LWE327706 MGA327706 MPW327706 MZS327706 NJO327706 NTK327706 ODG327706 ONC327706 OWY327706 PGU327706 PQQ327706 QAM327706 QKI327706 QUE327706 REA327706 RNW327706 RXS327706 SHO327706 SRK327706 TBG327706 TLC327706 TUY327706 UEU327706 UOQ327706 UYM327706 VII327706 VSE327706 WCA327706 WLW327706 WVS327706 K393242 JG393242 TC393242 ACY393242 AMU393242 AWQ393242 BGM393242 BQI393242 CAE393242 CKA393242 CTW393242 DDS393242 DNO393242 DXK393242 EHG393242 ERC393242 FAY393242 FKU393242 FUQ393242 GEM393242 GOI393242 GYE393242 HIA393242 HRW393242 IBS393242 ILO393242 IVK393242 JFG393242 JPC393242 JYY393242 KIU393242 KSQ393242 LCM393242 LMI393242 LWE393242 MGA393242 MPW393242 MZS393242 NJO393242 NTK393242 ODG393242 ONC393242 OWY393242 PGU393242 PQQ393242 QAM393242 QKI393242 QUE393242 REA393242 RNW393242 RXS393242 SHO393242 SRK393242 TBG393242 TLC393242 TUY393242 UEU393242 UOQ393242 UYM393242 VII393242 VSE393242 WCA393242 WLW393242 WVS393242 K458778 JG458778 TC458778 ACY458778 AMU458778 AWQ458778 BGM458778 BQI458778 CAE458778 CKA458778 CTW458778 DDS458778 DNO458778 DXK458778 EHG458778 ERC458778 FAY458778 FKU458778 FUQ458778 GEM458778 GOI458778 GYE458778 HIA458778 HRW458778 IBS458778 ILO458778 IVK458778 JFG458778 JPC458778 JYY458778 KIU458778 KSQ458778 LCM458778 LMI458778 LWE458778 MGA458778 MPW458778 MZS458778 NJO458778 NTK458778 ODG458778 ONC458778 OWY458778 PGU458778 PQQ458778 QAM458778 QKI458778 QUE458778 REA458778 RNW458778 RXS458778 SHO458778 SRK458778 TBG458778 TLC458778 TUY458778 UEU458778 UOQ458778 UYM458778 VII458778 VSE458778 WCA458778 WLW458778 WVS458778 K524314 JG524314 TC524314 ACY524314 AMU524314 AWQ524314 BGM524314 BQI524314 CAE524314 CKA524314 CTW524314 DDS524314 DNO524314 DXK524314 EHG524314 ERC524314 FAY524314 FKU524314 FUQ524314 GEM524314 GOI524314 GYE524314 HIA524314 HRW524314 IBS524314 ILO524314 IVK524314 JFG524314 JPC524314 JYY524314 KIU524314 KSQ524314 LCM524314 LMI524314 LWE524314 MGA524314 MPW524314 MZS524314 NJO524314 NTK524314 ODG524314 ONC524314 OWY524314 PGU524314 PQQ524314 QAM524314 QKI524314 QUE524314 REA524314 RNW524314 RXS524314 SHO524314 SRK524314 TBG524314 TLC524314 TUY524314 UEU524314 UOQ524314 UYM524314 VII524314 VSE524314 WCA524314 WLW524314 WVS524314 K589850 JG589850 TC589850 ACY589850 AMU589850 AWQ589850 BGM589850 BQI589850 CAE589850 CKA589850 CTW589850 DDS589850 DNO589850 DXK589850 EHG589850 ERC589850 FAY589850 FKU589850 FUQ589850 GEM589850 GOI589850 GYE589850 HIA589850 HRW589850 IBS589850 ILO589850 IVK589850 JFG589850 JPC589850 JYY589850 KIU589850 KSQ589850 LCM589850 LMI589850 LWE589850 MGA589850 MPW589850 MZS589850 NJO589850 NTK589850 ODG589850 ONC589850 OWY589850 PGU589850 PQQ589850 QAM589850 QKI589850 QUE589850 REA589850 RNW589850 RXS589850 SHO589850 SRK589850 TBG589850 TLC589850 TUY589850 UEU589850 UOQ589850 UYM589850 VII589850 VSE589850 WCA589850 WLW589850 WVS589850 K655386 JG655386 TC655386 ACY655386 AMU655386 AWQ655386 BGM655386 BQI655386 CAE655386 CKA655386 CTW655386 DDS655386 DNO655386 DXK655386 EHG655386 ERC655386 FAY655386 FKU655386 FUQ655386 GEM655386 GOI655386 GYE655386 HIA655386 HRW655386 IBS655386 ILO655386 IVK655386 JFG655386 JPC655386 JYY655386 KIU655386 KSQ655386 LCM655386 LMI655386 LWE655386 MGA655386 MPW655386 MZS655386 NJO655386 NTK655386 ODG655386 ONC655386 OWY655386 PGU655386 PQQ655386 QAM655386 QKI655386 QUE655386 REA655386 RNW655386 RXS655386 SHO655386 SRK655386 TBG655386 TLC655386 TUY655386 UEU655386 UOQ655386 UYM655386 VII655386 VSE655386 WCA655386 WLW655386 WVS655386 K720922 JG720922 TC720922 ACY720922 AMU720922 AWQ720922 BGM720922 BQI720922 CAE720922 CKA720922 CTW720922 DDS720922 DNO720922 DXK720922 EHG720922 ERC720922 FAY720922 FKU720922 FUQ720922 GEM720922 GOI720922 GYE720922 HIA720922 HRW720922 IBS720922 ILO720922 IVK720922 JFG720922 JPC720922 JYY720922 KIU720922 KSQ720922 LCM720922 LMI720922 LWE720922 MGA720922 MPW720922 MZS720922 NJO720922 NTK720922 ODG720922 ONC720922 OWY720922 PGU720922 PQQ720922 QAM720922 QKI720922 QUE720922 REA720922 RNW720922 RXS720922 SHO720922 SRK720922 TBG720922 TLC720922 TUY720922 UEU720922 UOQ720922 UYM720922 VII720922 VSE720922 WCA720922 WLW720922 WVS720922 K786458 JG786458 TC786458 ACY786458 AMU786458 AWQ786458 BGM786458 BQI786458 CAE786458 CKA786458 CTW786458 DDS786458 DNO786458 DXK786458 EHG786458 ERC786458 FAY786458 FKU786458 FUQ786458 GEM786458 GOI786458 GYE786458 HIA786458 HRW786458 IBS786458 ILO786458 IVK786458 JFG786458 JPC786458 JYY786458 KIU786458 KSQ786458 LCM786458 LMI786458 LWE786458 MGA786458 MPW786458 MZS786458 NJO786458 NTK786458 ODG786458 ONC786458 OWY786458 PGU786458 PQQ786458 QAM786458 QKI786458 QUE786458 REA786458 RNW786458 RXS786458 SHO786458 SRK786458 TBG786458 TLC786458 TUY786458 UEU786458 UOQ786458 UYM786458 VII786458 VSE786458 WCA786458 WLW786458 WVS786458 K851994 JG851994 TC851994 ACY851994 AMU851994 AWQ851994 BGM851994 BQI851994 CAE851994 CKA851994 CTW851994 DDS851994 DNO851994 DXK851994 EHG851994 ERC851994 FAY851994 FKU851994 FUQ851994 GEM851994 GOI851994 GYE851994 HIA851994 HRW851994 IBS851994 ILO851994 IVK851994 JFG851994 JPC851994 JYY851994 KIU851994 KSQ851994 LCM851994 LMI851994 LWE851994 MGA851994 MPW851994 MZS851994 NJO851994 NTK851994 ODG851994 ONC851994 OWY851994 PGU851994 PQQ851994 QAM851994 QKI851994 QUE851994 REA851994 RNW851994 RXS851994 SHO851994 SRK851994 TBG851994 TLC851994 TUY851994 UEU851994 UOQ851994 UYM851994 VII851994 VSE851994 WCA851994 WLW851994 WVS851994 K917530 JG917530 TC917530 ACY917530 AMU917530 AWQ917530 BGM917530 BQI917530 CAE917530 CKA917530 CTW917530 DDS917530 DNO917530 DXK917530 EHG917530 ERC917530 FAY917530 FKU917530 FUQ917530 GEM917530 GOI917530 GYE917530 HIA917530 HRW917530 IBS917530 ILO917530 IVK917530 JFG917530 JPC917530 JYY917530 KIU917530 KSQ917530 LCM917530 LMI917530 LWE917530 MGA917530 MPW917530 MZS917530 NJO917530 NTK917530 ODG917530 ONC917530 OWY917530 PGU917530 PQQ917530 QAM917530 QKI917530 QUE917530 REA917530 RNW917530 RXS917530 SHO917530 SRK917530 TBG917530 TLC917530 TUY917530 UEU917530 UOQ917530 UYM917530 VII917530 VSE917530 WCA917530 WLW917530 WVS917530 K983066 JG983066 TC983066 ACY983066 AMU983066 AWQ983066 BGM983066 BQI983066 CAE983066 CKA983066 CTW983066 DDS983066 DNO983066 DXK983066 EHG983066 ERC983066 FAY983066 FKU983066 FUQ983066 GEM983066 GOI983066 GYE983066 HIA983066 HRW983066 IBS983066 ILO983066 IVK983066 JFG983066 JPC983066 JYY983066 KIU983066 KSQ983066 LCM983066 LMI983066 LWE983066 MGA983066 MPW983066 MZS983066 NJO983066 NTK983066 ODG983066 ONC983066 OWY983066 PGU983066 PQQ983066 QAM983066 QKI983066 QUE983066 REA983066 RNW983066 RXS983066 SHO983066 SRK983066 TBG983066 TLC983066 TUY983066 UEU983066 UOQ983066 UYM983066 VII983066 VSE983066 WCA983066 WLW983066 WVS983066" xr:uid="{CE1F4417-9F5A-4ADF-9063-4C4BD2B4375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JG4 TC4 ACY4 AMU4 AWQ4 BGM4 BQI4 CAE4 CKA4 CTW4 DDS4 DNO4 DXK4 EHG4 ERC4 FAY4 FKU4 FUQ4 GEM4 GOI4 GYE4 HIA4 HRW4 IBS4 ILO4 IVK4 JFG4 JPC4 JYY4 KIU4 KSQ4 LCM4 LMI4 LWE4 MGA4 MPW4 MZS4 NJO4 NTK4 ODG4 ONC4 OWY4 PGU4 PQQ4 QAM4 QKI4 QUE4 REA4 RNW4 RXS4 SHO4 SRK4 TBG4 TLC4 TUY4 UEU4 UOQ4 UYM4 VII4 VSE4 WCA4 WLW4 WVS4 K65558 JG65558 TC65558 ACY65558 AMU65558 AWQ65558 BGM65558 BQI65558 CAE65558 CKA65558 CTW65558 DDS65558 DNO65558 DXK65558 EHG65558 ERC65558 FAY65558 FKU65558 FUQ65558 GEM65558 GOI65558 GYE65558 HIA65558 HRW65558 IBS65558 ILO65558 IVK65558 JFG65558 JPC65558 JYY65558 KIU65558 KSQ65558 LCM65558 LMI65558 LWE65558 MGA65558 MPW65558 MZS65558 NJO65558 NTK65558 ODG65558 ONC65558 OWY65558 PGU65558 PQQ65558 QAM65558 QKI65558 QUE65558 REA65558 RNW65558 RXS65558 SHO65558 SRK65558 TBG65558 TLC65558 TUY65558 UEU65558 UOQ65558 UYM65558 VII65558 VSE65558 WCA65558 WLW65558 WVS65558 K131094 JG131094 TC131094 ACY131094 AMU131094 AWQ131094 BGM131094 BQI131094 CAE131094 CKA131094 CTW131094 DDS131094 DNO131094 DXK131094 EHG131094 ERC131094 FAY131094 FKU131094 FUQ131094 GEM131094 GOI131094 GYE131094 HIA131094 HRW131094 IBS131094 ILO131094 IVK131094 JFG131094 JPC131094 JYY131094 KIU131094 KSQ131094 LCM131094 LMI131094 LWE131094 MGA131094 MPW131094 MZS131094 NJO131094 NTK131094 ODG131094 ONC131094 OWY131094 PGU131094 PQQ131094 QAM131094 QKI131094 QUE131094 REA131094 RNW131094 RXS131094 SHO131094 SRK131094 TBG131094 TLC131094 TUY131094 UEU131094 UOQ131094 UYM131094 VII131094 VSE131094 WCA131094 WLW131094 WVS131094 K196630 JG196630 TC196630 ACY196630 AMU196630 AWQ196630 BGM196630 BQI196630 CAE196630 CKA196630 CTW196630 DDS196630 DNO196630 DXK196630 EHG196630 ERC196630 FAY196630 FKU196630 FUQ196630 GEM196630 GOI196630 GYE196630 HIA196630 HRW196630 IBS196630 ILO196630 IVK196630 JFG196630 JPC196630 JYY196630 KIU196630 KSQ196630 LCM196630 LMI196630 LWE196630 MGA196630 MPW196630 MZS196630 NJO196630 NTK196630 ODG196630 ONC196630 OWY196630 PGU196630 PQQ196630 QAM196630 QKI196630 QUE196630 REA196630 RNW196630 RXS196630 SHO196630 SRK196630 TBG196630 TLC196630 TUY196630 UEU196630 UOQ196630 UYM196630 VII196630 VSE196630 WCA196630 WLW196630 WVS196630 K262166 JG262166 TC262166 ACY262166 AMU262166 AWQ262166 BGM262166 BQI262166 CAE262166 CKA262166 CTW262166 DDS262166 DNO262166 DXK262166 EHG262166 ERC262166 FAY262166 FKU262166 FUQ262166 GEM262166 GOI262166 GYE262166 HIA262166 HRW262166 IBS262166 ILO262166 IVK262166 JFG262166 JPC262166 JYY262166 KIU262166 KSQ262166 LCM262166 LMI262166 LWE262166 MGA262166 MPW262166 MZS262166 NJO262166 NTK262166 ODG262166 ONC262166 OWY262166 PGU262166 PQQ262166 QAM262166 QKI262166 QUE262166 REA262166 RNW262166 RXS262166 SHO262166 SRK262166 TBG262166 TLC262166 TUY262166 UEU262166 UOQ262166 UYM262166 VII262166 VSE262166 WCA262166 WLW262166 WVS262166 K327702 JG327702 TC327702 ACY327702 AMU327702 AWQ327702 BGM327702 BQI327702 CAE327702 CKA327702 CTW327702 DDS327702 DNO327702 DXK327702 EHG327702 ERC327702 FAY327702 FKU327702 FUQ327702 GEM327702 GOI327702 GYE327702 HIA327702 HRW327702 IBS327702 ILO327702 IVK327702 JFG327702 JPC327702 JYY327702 KIU327702 KSQ327702 LCM327702 LMI327702 LWE327702 MGA327702 MPW327702 MZS327702 NJO327702 NTK327702 ODG327702 ONC327702 OWY327702 PGU327702 PQQ327702 QAM327702 QKI327702 QUE327702 REA327702 RNW327702 RXS327702 SHO327702 SRK327702 TBG327702 TLC327702 TUY327702 UEU327702 UOQ327702 UYM327702 VII327702 VSE327702 WCA327702 WLW327702 WVS327702 K393238 JG393238 TC393238 ACY393238 AMU393238 AWQ393238 BGM393238 BQI393238 CAE393238 CKA393238 CTW393238 DDS393238 DNO393238 DXK393238 EHG393238 ERC393238 FAY393238 FKU393238 FUQ393238 GEM393238 GOI393238 GYE393238 HIA393238 HRW393238 IBS393238 ILO393238 IVK393238 JFG393238 JPC393238 JYY393238 KIU393238 KSQ393238 LCM393238 LMI393238 LWE393238 MGA393238 MPW393238 MZS393238 NJO393238 NTK393238 ODG393238 ONC393238 OWY393238 PGU393238 PQQ393238 QAM393238 QKI393238 QUE393238 REA393238 RNW393238 RXS393238 SHO393238 SRK393238 TBG393238 TLC393238 TUY393238 UEU393238 UOQ393238 UYM393238 VII393238 VSE393238 WCA393238 WLW393238 WVS393238 K458774 JG458774 TC458774 ACY458774 AMU458774 AWQ458774 BGM458774 BQI458774 CAE458774 CKA458774 CTW458774 DDS458774 DNO458774 DXK458774 EHG458774 ERC458774 FAY458774 FKU458774 FUQ458774 GEM458774 GOI458774 GYE458774 HIA458774 HRW458774 IBS458774 ILO458774 IVK458774 JFG458774 JPC458774 JYY458774 KIU458774 KSQ458774 LCM458774 LMI458774 LWE458774 MGA458774 MPW458774 MZS458774 NJO458774 NTK458774 ODG458774 ONC458774 OWY458774 PGU458774 PQQ458774 QAM458774 QKI458774 QUE458774 REA458774 RNW458774 RXS458774 SHO458774 SRK458774 TBG458774 TLC458774 TUY458774 UEU458774 UOQ458774 UYM458774 VII458774 VSE458774 WCA458774 WLW458774 WVS458774 K524310 JG524310 TC524310 ACY524310 AMU524310 AWQ524310 BGM524310 BQI524310 CAE524310 CKA524310 CTW524310 DDS524310 DNO524310 DXK524310 EHG524310 ERC524310 FAY524310 FKU524310 FUQ524310 GEM524310 GOI524310 GYE524310 HIA524310 HRW524310 IBS524310 ILO524310 IVK524310 JFG524310 JPC524310 JYY524310 KIU524310 KSQ524310 LCM524310 LMI524310 LWE524310 MGA524310 MPW524310 MZS524310 NJO524310 NTK524310 ODG524310 ONC524310 OWY524310 PGU524310 PQQ524310 QAM524310 QKI524310 QUE524310 REA524310 RNW524310 RXS524310 SHO524310 SRK524310 TBG524310 TLC524310 TUY524310 UEU524310 UOQ524310 UYM524310 VII524310 VSE524310 WCA524310 WLW524310 WVS524310 K589846 JG589846 TC589846 ACY589846 AMU589846 AWQ589846 BGM589846 BQI589846 CAE589846 CKA589846 CTW589846 DDS589846 DNO589846 DXK589846 EHG589846 ERC589846 FAY589846 FKU589846 FUQ589846 GEM589846 GOI589846 GYE589846 HIA589846 HRW589846 IBS589846 ILO589846 IVK589846 JFG589846 JPC589846 JYY589846 KIU589846 KSQ589846 LCM589846 LMI589846 LWE589846 MGA589846 MPW589846 MZS589846 NJO589846 NTK589846 ODG589846 ONC589846 OWY589846 PGU589846 PQQ589846 QAM589846 QKI589846 QUE589846 REA589846 RNW589846 RXS589846 SHO589846 SRK589846 TBG589846 TLC589846 TUY589846 UEU589846 UOQ589846 UYM589846 VII589846 VSE589846 WCA589846 WLW589846 WVS589846 K655382 JG655382 TC655382 ACY655382 AMU655382 AWQ655382 BGM655382 BQI655382 CAE655382 CKA655382 CTW655382 DDS655382 DNO655382 DXK655382 EHG655382 ERC655382 FAY655382 FKU655382 FUQ655382 GEM655382 GOI655382 GYE655382 HIA655382 HRW655382 IBS655382 ILO655382 IVK655382 JFG655382 JPC655382 JYY655382 KIU655382 KSQ655382 LCM655382 LMI655382 LWE655382 MGA655382 MPW655382 MZS655382 NJO655382 NTK655382 ODG655382 ONC655382 OWY655382 PGU655382 PQQ655382 QAM655382 QKI655382 QUE655382 REA655382 RNW655382 RXS655382 SHO655382 SRK655382 TBG655382 TLC655382 TUY655382 UEU655382 UOQ655382 UYM655382 VII655382 VSE655382 WCA655382 WLW655382 WVS655382 K720918 JG720918 TC720918 ACY720918 AMU720918 AWQ720918 BGM720918 BQI720918 CAE720918 CKA720918 CTW720918 DDS720918 DNO720918 DXK720918 EHG720918 ERC720918 FAY720918 FKU720918 FUQ720918 GEM720918 GOI720918 GYE720918 HIA720918 HRW720918 IBS720918 ILO720918 IVK720918 JFG720918 JPC720918 JYY720918 KIU720918 KSQ720918 LCM720918 LMI720918 LWE720918 MGA720918 MPW720918 MZS720918 NJO720918 NTK720918 ODG720918 ONC720918 OWY720918 PGU720918 PQQ720918 QAM720918 QKI720918 QUE720918 REA720918 RNW720918 RXS720918 SHO720918 SRK720918 TBG720918 TLC720918 TUY720918 UEU720918 UOQ720918 UYM720918 VII720918 VSE720918 WCA720918 WLW720918 WVS720918 K786454 JG786454 TC786454 ACY786454 AMU786454 AWQ786454 BGM786454 BQI786454 CAE786454 CKA786454 CTW786454 DDS786454 DNO786454 DXK786454 EHG786454 ERC786454 FAY786454 FKU786454 FUQ786454 GEM786454 GOI786454 GYE786454 HIA786454 HRW786454 IBS786454 ILO786454 IVK786454 JFG786454 JPC786454 JYY786454 KIU786454 KSQ786454 LCM786454 LMI786454 LWE786454 MGA786454 MPW786454 MZS786454 NJO786454 NTK786454 ODG786454 ONC786454 OWY786454 PGU786454 PQQ786454 QAM786454 QKI786454 QUE786454 REA786454 RNW786454 RXS786454 SHO786454 SRK786454 TBG786454 TLC786454 TUY786454 UEU786454 UOQ786454 UYM786454 VII786454 VSE786454 WCA786454 WLW786454 WVS786454 K851990 JG851990 TC851990 ACY851990 AMU851990 AWQ851990 BGM851990 BQI851990 CAE851990 CKA851990 CTW851990 DDS851990 DNO851990 DXK851990 EHG851990 ERC851990 FAY851990 FKU851990 FUQ851990 GEM851990 GOI851990 GYE851990 HIA851990 HRW851990 IBS851990 ILO851990 IVK851990 JFG851990 JPC851990 JYY851990 KIU851990 KSQ851990 LCM851990 LMI851990 LWE851990 MGA851990 MPW851990 MZS851990 NJO851990 NTK851990 ODG851990 ONC851990 OWY851990 PGU851990 PQQ851990 QAM851990 QKI851990 QUE851990 REA851990 RNW851990 RXS851990 SHO851990 SRK851990 TBG851990 TLC851990 TUY851990 UEU851990 UOQ851990 UYM851990 VII851990 VSE851990 WCA851990 WLW851990 WVS851990 K917526 JG917526 TC917526 ACY917526 AMU917526 AWQ917526 BGM917526 BQI917526 CAE917526 CKA917526 CTW917526 DDS917526 DNO917526 DXK917526 EHG917526 ERC917526 FAY917526 FKU917526 FUQ917526 GEM917526 GOI917526 GYE917526 HIA917526 HRW917526 IBS917526 ILO917526 IVK917526 JFG917526 JPC917526 JYY917526 KIU917526 KSQ917526 LCM917526 LMI917526 LWE917526 MGA917526 MPW917526 MZS917526 NJO917526 NTK917526 ODG917526 ONC917526 OWY917526 PGU917526 PQQ917526 QAM917526 QKI917526 QUE917526 REA917526 RNW917526 RXS917526 SHO917526 SRK917526 TBG917526 TLC917526 TUY917526 UEU917526 UOQ917526 UYM917526 VII917526 VSE917526 WCA917526 WLW917526 WVS917526 K983062 JG983062 TC983062 ACY983062 AMU983062 AWQ983062 BGM983062 BQI983062 CAE983062 CKA983062 CTW983062 DDS983062 DNO983062 DXK983062 EHG983062 ERC983062 FAY983062 FKU983062 FUQ983062 GEM983062 GOI983062 GYE983062 HIA983062 HRW983062 IBS983062 ILO983062 IVK983062 JFG983062 JPC983062 JYY983062 KIU983062 KSQ983062 LCM983062 LMI983062 LWE983062 MGA983062 MPW983062 MZS983062 NJO983062 NTK983062 ODG983062 ONC983062 OWY983062 PGU983062 PQQ983062 QAM983062 QKI983062 QUE983062 REA983062 RNW983062 RXS983062 SHO983062 SRK983062 TBG983062 TLC983062 TUY983062 UEU983062 UOQ983062 UYM983062 VII983062 VSE983062 WCA983062 WLW983062 WVS983062" xr:uid="{3969BD78-335F-4DA3-AB3E-56AA0C55CAC8}">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JA5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E65559 JA65559 SW65559 ACS65559 AMO65559 AWK65559 BGG65559 BQC65559 BZY65559 CJU65559 CTQ65559 DDM65559 DNI65559 DXE65559 EHA65559 EQW65559 FAS65559 FKO65559 FUK65559 GEG65559 GOC65559 GXY65559 HHU65559 HRQ65559 IBM65559 ILI65559 IVE65559 JFA65559 JOW65559 JYS65559 KIO65559 KSK65559 LCG65559 LMC65559 LVY65559 MFU65559 MPQ65559 MZM65559 NJI65559 NTE65559 ODA65559 OMW65559 OWS65559 PGO65559 PQK65559 QAG65559 QKC65559 QTY65559 RDU65559 RNQ65559 RXM65559 SHI65559 SRE65559 TBA65559 TKW65559 TUS65559 UEO65559 UOK65559 UYG65559 VIC65559 VRY65559 WBU65559 WLQ65559 WVM65559 E131095 JA131095 SW131095 ACS131095 AMO131095 AWK131095 BGG131095 BQC131095 BZY131095 CJU131095 CTQ131095 DDM131095 DNI131095 DXE131095 EHA131095 EQW131095 FAS131095 FKO131095 FUK131095 GEG131095 GOC131095 GXY131095 HHU131095 HRQ131095 IBM131095 ILI131095 IVE131095 JFA131095 JOW131095 JYS131095 KIO131095 KSK131095 LCG131095 LMC131095 LVY131095 MFU131095 MPQ131095 MZM131095 NJI131095 NTE131095 ODA131095 OMW131095 OWS131095 PGO131095 PQK131095 QAG131095 QKC131095 QTY131095 RDU131095 RNQ131095 RXM131095 SHI131095 SRE131095 TBA131095 TKW131095 TUS131095 UEO131095 UOK131095 UYG131095 VIC131095 VRY131095 WBU131095 WLQ131095 WVM131095 E196631 JA196631 SW196631 ACS196631 AMO196631 AWK196631 BGG196631 BQC196631 BZY196631 CJU196631 CTQ196631 DDM196631 DNI196631 DXE196631 EHA196631 EQW196631 FAS196631 FKO196631 FUK196631 GEG196631 GOC196631 GXY196631 HHU196631 HRQ196631 IBM196631 ILI196631 IVE196631 JFA196631 JOW196631 JYS196631 KIO196631 KSK196631 LCG196631 LMC196631 LVY196631 MFU196631 MPQ196631 MZM196631 NJI196631 NTE196631 ODA196631 OMW196631 OWS196631 PGO196631 PQK196631 QAG196631 QKC196631 QTY196631 RDU196631 RNQ196631 RXM196631 SHI196631 SRE196631 TBA196631 TKW196631 TUS196631 UEO196631 UOK196631 UYG196631 VIC196631 VRY196631 WBU196631 WLQ196631 WVM196631 E262167 JA262167 SW262167 ACS262167 AMO262167 AWK262167 BGG262167 BQC262167 BZY262167 CJU262167 CTQ262167 DDM262167 DNI262167 DXE262167 EHA262167 EQW262167 FAS262167 FKO262167 FUK262167 GEG262167 GOC262167 GXY262167 HHU262167 HRQ262167 IBM262167 ILI262167 IVE262167 JFA262167 JOW262167 JYS262167 KIO262167 KSK262167 LCG262167 LMC262167 LVY262167 MFU262167 MPQ262167 MZM262167 NJI262167 NTE262167 ODA262167 OMW262167 OWS262167 PGO262167 PQK262167 QAG262167 QKC262167 QTY262167 RDU262167 RNQ262167 RXM262167 SHI262167 SRE262167 TBA262167 TKW262167 TUS262167 UEO262167 UOK262167 UYG262167 VIC262167 VRY262167 WBU262167 WLQ262167 WVM262167 E327703 JA327703 SW327703 ACS327703 AMO327703 AWK327703 BGG327703 BQC327703 BZY327703 CJU327703 CTQ327703 DDM327703 DNI327703 DXE327703 EHA327703 EQW327703 FAS327703 FKO327703 FUK327703 GEG327703 GOC327703 GXY327703 HHU327703 HRQ327703 IBM327703 ILI327703 IVE327703 JFA327703 JOW327703 JYS327703 KIO327703 KSK327703 LCG327703 LMC327703 LVY327703 MFU327703 MPQ327703 MZM327703 NJI327703 NTE327703 ODA327703 OMW327703 OWS327703 PGO327703 PQK327703 QAG327703 QKC327703 QTY327703 RDU327703 RNQ327703 RXM327703 SHI327703 SRE327703 TBA327703 TKW327703 TUS327703 UEO327703 UOK327703 UYG327703 VIC327703 VRY327703 WBU327703 WLQ327703 WVM327703 E393239 JA393239 SW393239 ACS393239 AMO393239 AWK393239 BGG393239 BQC393239 BZY393239 CJU393239 CTQ393239 DDM393239 DNI393239 DXE393239 EHA393239 EQW393239 FAS393239 FKO393239 FUK393239 GEG393239 GOC393239 GXY393239 HHU393239 HRQ393239 IBM393239 ILI393239 IVE393239 JFA393239 JOW393239 JYS393239 KIO393239 KSK393239 LCG393239 LMC393239 LVY393239 MFU393239 MPQ393239 MZM393239 NJI393239 NTE393239 ODA393239 OMW393239 OWS393239 PGO393239 PQK393239 QAG393239 QKC393239 QTY393239 RDU393239 RNQ393239 RXM393239 SHI393239 SRE393239 TBA393239 TKW393239 TUS393239 UEO393239 UOK393239 UYG393239 VIC393239 VRY393239 WBU393239 WLQ393239 WVM393239 E458775 JA458775 SW458775 ACS458775 AMO458775 AWK458775 BGG458775 BQC458775 BZY458775 CJU458775 CTQ458775 DDM458775 DNI458775 DXE458775 EHA458775 EQW458775 FAS458775 FKO458775 FUK458775 GEG458775 GOC458775 GXY458775 HHU458775 HRQ458775 IBM458775 ILI458775 IVE458775 JFA458775 JOW458775 JYS458775 KIO458775 KSK458775 LCG458775 LMC458775 LVY458775 MFU458775 MPQ458775 MZM458775 NJI458775 NTE458775 ODA458775 OMW458775 OWS458775 PGO458775 PQK458775 QAG458775 QKC458775 QTY458775 RDU458775 RNQ458775 RXM458775 SHI458775 SRE458775 TBA458775 TKW458775 TUS458775 UEO458775 UOK458775 UYG458775 VIC458775 VRY458775 WBU458775 WLQ458775 WVM458775 E524311 JA524311 SW524311 ACS524311 AMO524311 AWK524311 BGG524311 BQC524311 BZY524311 CJU524311 CTQ524311 DDM524311 DNI524311 DXE524311 EHA524311 EQW524311 FAS524311 FKO524311 FUK524311 GEG524311 GOC524311 GXY524311 HHU524311 HRQ524311 IBM524311 ILI524311 IVE524311 JFA524311 JOW524311 JYS524311 KIO524311 KSK524311 LCG524311 LMC524311 LVY524311 MFU524311 MPQ524311 MZM524311 NJI524311 NTE524311 ODA524311 OMW524311 OWS524311 PGO524311 PQK524311 QAG524311 QKC524311 QTY524311 RDU524311 RNQ524311 RXM524311 SHI524311 SRE524311 TBA524311 TKW524311 TUS524311 UEO524311 UOK524311 UYG524311 VIC524311 VRY524311 WBU524311 WLQ524311 WVM524311 E589847 JA589847 SW589847 ACS589847 AMO589847 AWK589847 BGG589847 BQC589847 BZY589847 CJU589847 CTQ589847 DDM589847 DNI589847 DXE589847 EHA589847 EQW589847 FAS589847 FKO589847 FUK589847 GEG589847 GOC589847 GXY589847 HHU589847 HRQ589847 IBM589847 ILI589847 IVE589847 JFA589847 JOW589847 JYS589847 KIO589847 KSK589847 LCG589847 LMC589847 LVY589847 MFU589847 MPQ589847 MZM589847 NJI589847 NTE589847 ODA589847 OMW589847 OWS589847 PGO589847 PQK589847 QAG589847 QKC589847 QTY589847 RDU589847 RNQ589847 RXM589847 SHI589847 SRE589847 TBA589847 TKW589847 TUS589847 UEO589847 UOK589847 UYG589847 VIC589847 VRY589847 WBU589847 WLQ589847 WVM589847 E655383 JA655383 SW655383 ACS655383 AMO655383 AWK655383 BGG655383 BQC655383 BZY655383 CJU655383 CTQ655383 DDM655383 DNI655383 DXE655383 EHA655383 EQW655383 FAS655383 FKO655383 FUK655383 GEG655383 GOC655383 GXY655383 HHU655383 HRQ655383 IBM655383 ILI655383 IVE655383 JFA655383 JOW655383 JYS655383 KIO655383 KSK655383 LCG655383 LMC655383 LVY655383 MFU655383 MPQ655383 MZM655383 NJI655383 NTE655383 ODA655383 OMW655383 OWS655383 PGO655383 PQK655383 QAG655383 QKC655383 QTY655383 RDU655383 RNQ655383 RXM655383 SHI655383 SRE655383 TBA655383 TKW655383 TUS655383 UEO655383 UOK655383 UYG655383 VIC655383 VRY655383 WBU655383 WLQ655383 WVM655383 E720919 JA720919 SW720919 ACS720919 AMO720919 AWK720919 BGG720919 BQC720919 BZY720919 CJU720919 CTQ720919 DDM720919 DNI720919 DXE720919 EHA720919 EQW720919 FAS720919 FKO720919 FUK720919 GEG720919 GOC720919 GXY720919 HHU720919 HRQ720919 IBM720919 ILI720919 IVE720919 JFA720919 JOW720919 JYS720919 KIO720919 KSK720919 LCG720919 LMC720919 LVY720919 MFU720919 MPQ720919 MZM720919 NJI720919 NTE720919 ODA720919 OMW720919 OWS720919 PGO720919 PQK720919 QAG720919 QKC720919 QTY720919 RDU720919 RNQ720919 RXM720919 SHI720919 SRE720919 TBA720919 TKW720919 TUS720919 UEO720919 UOK720919 UYG720919 VIC720919 VRY720919 WBU720919 WLQ720919 WVM720919 E786455 JA786455 SW786455 ACS786455 AMO786455 AWK786455 BGG786455 BQC786455 BZY786455 CJU786455 CTQ786455 DDM786455 DNI786455 DXE786455 EHA786455 EQW786455 FAS786455 FKO786455 FUK786455 GEG786455 GOC786455 GXY786455 HHU786455 HRQ786455 IBM786455 ILI786455 IVE786455 JFA786455 JOW786455 JYS786455 KIO786455 KSK786455 LCG786455 LMC786455 LVY786455 MFU786455 MPQ786455 MZM786455 NJI786455 NTE786455 ODA786455 OMW786455 OWS786455 PGO786455 PQK786455 QAG786455 QKC786455 QTY786455 RDU786455 RNQ786455 RXM786455 SHI786455 SRE786455 TBA786455 TKW786455 TUS786455 UEO786455 UOK786455 UYG786455 VIC786455 VRY786455 WBU786455 WLQ786455 WVM786455 E851991 JA851991 SW851991 ACS851991 AMO851991 AWK851991 BGG851991 BQC851991 BZY851991 CJU851991 CTQ851991 DDM851991 DNI851991 DXE851991 EHA851991 EQW851991 FAS851991 FKO851991 FUK851991 GEG851991 GOC851991 GXY851991 HHU851991 HRQ851991 IBM851991 ILI851991 IVE851991 JFA851991 JOW851991 JYS851991 KIO851991 KSK851991 LCG851991 LMC851991 LVY851991 MFU851991 MPQ851991 MZM851991 NJI851991 NTE851991 ODA851991 OMW851991 OWS851991 PGO851991 PQK851991 QAG851991 QKC851991 QTY851991 RDU851991 RNQ851991 RXM851991 SHI851991 SRE851991 TBA851991 TKW851991 TUS851991 UEO851991 UOK851991 UYG851991 VIC851991 VRY851991 WBU851991 WLQ851991 WVM851991 E917527 JA917527 SW917527 ACS917527 AMO917527 AWK917527 BGG917527 BQC917527 BZY917527 CJU917527 CTQ917527 DDM917527 DNI917527 DXE917527 EHA917527 EQW917527 FAS917527 FKO917527 FUK917527 GEG917527 GOC917527 GXY917527 HHU917527 HRQ917527 IBM917527 ILI917527 IVE917527 JFA917527 JOW917527 JYS917527 KIO917527 KSK917527 LCG917527 LMC917527 LVY917527 MFU917527 MPQ917527 MZM917527 NJI917527 NTE917527 ODA917527 OMW917527 OWS917527 PGO917527 PQK917527 QAG917527 QKC917527 QTY917527 RDU917527 RNQ917527 RXM917527 SHI917527 SRE917527 TBA917527 TKW917527 TUS917527 UEO917527 UOK917527 UYG917527 VIC917527 VRY917527 WBU917527 WLQ917527 WVM917527 E983063 JA983063 SW983063 ACS983063 AMO983063 AWK983063 BGG983063 BQC983063 BZY983063 CJU983063 CTQ983063 DDM983063 DNI983063 DXE983063 EHA983063 EQW983063 FAS983063 FKO983063 FUK983063 GEG983063 GOC983063 GXY983063 HHU983063 HRQ983063 IBM983063 ILI983063 IVE983063 JFA983063 JOW983063 JYS983063 KIO983063 KSK983063 LCG983063 LMC983063 LVY983063 MFU983063 MPQ983063 MZM983063 NJI983063 NTE983063 ODA983063 OMW983063 OWS983063 PGO983063 PQK983063 QAG983063 QKC983063 QTY983063 RDU983063 RNQ983063 RXM983063 SHI983063 SRE983063 TBA983063 TKW983063 TUS983063 UEO983063 UOK983063 UYG983063 VIC983063 VRY983063 WBU983063 WLQ983063 WVM983063" xr:uid="{B2FD934C-E462-438A-BB0E-38854927A119}">
      <formula1>"Stádium 2,Stádium 3"</formula1>
    </dataValidation>
    <dataValidation type="date" allowBlank="1" showInputMessage="1" showErrorMessage="1" sqref="L65562 JH65562 TD65562 ACZ65562 AMV65562 AWR65562 BGN65562 BQJ65562 CAF65562 CKB65562 CTX65562 DDT65562 DNP65562 DXL65562 EHH65562 ERD65562 FAZ65562 FKV65562 FUR65562 GEN65562 GOJ65562 GYF65562 HIB65562 HRX65562 IBT65562 ILP65562 IVL65562 JFH65562 JPD65562 JYZ65562 KIV65562 KSR65562 LCN65562 LMJ65562 LWF65562 MGB65562 MPX65562 MZT65562 NJP65562 NTL65562 ODH65562 OND65562 OWZ65562 PGV65562 PQR65562 QAN65562 QKJ65562 QUF65562 REB65562 RNX65562 RXT65562 SHP65562 SRL65562 TBH65562 TLD65562 TUZ65562 UEV65562 UOR65562 UYN65562 VIJ65562 VSF65562 WCB65562 WLX65562 WVT65562 L131098 JH131098 TD131098 ACZ131098 AMV131098 AWR131098 BGN131098 BQJ131098 CAF131098 CKB131098 CTX131098 DDT131098 DNP131098 DXL131098 EHH131098 ERD131098 FAZ131098 FKV131098 FUR131098 GEN131098 GOJ131098 GYF131098 HIB131098 HRX131098 IBT131098 ILP131098 IVL131098 JFH131098 JPD131098 JYZ131098 KIV131098 KSR131098 LCN131098 LMJ131098 LWF131098 MGB131098 MPX131098 MZT131098 NJP131098 NTL131098 ODH131098 OND131098 OWZ131098 PGV131098 PQR131098 QAN131098 QKJ131098 QUF131098 REB131098 RNX131098 RXT131098 SHP131098 SRL131098 TBH131098 TLD131098 TUZ131098 UEV131098 UOR131098 UYN131098 VIJ131098 VSF131098 WCB131098 WLX131098 WVT131098 L196634 JH196634 TD196634 ACZ196634 AMV196634 AWR196634 BGN196634 BQJ196634 CAF196634 CKB196634 CTX196634 DDT196634 DNP196634 DXL196634 EHH196634 ERD196634 FAZ196634 FKV196634 FUR196634 GEN196634 GOJ196634 GYF196634 HIB196634 HRX196634 IBT196634 ILP196634 IVL196634 JFH196634 JPD196634 JYZ196634 KIV196634 KSR196634 LCN196634 LMJ196634 LWF196634 MGB196634 MPX196634 MZT196634 NJP196634 NTL196634 ODH196634 OND196634 OWZ196634 PGV196634 PQR196634 QAN196634 QKJ196634 QUF196634 REB196634 RNX196634 RXT196634 SHP196634 SRL196634 TBH196634 TLD196634 TUZ196634 UEV196634 UOR196634 UYN196634 VIJ196634 VSF196634 WCB196634 WLX196634 WVT196634 L262170 JH262170 TD262170 ACZ262170 AMV262170 AWR262170 BGN262170 BQJ262170 CAF262170 CKB262170 CTX262170 DDT262170 DNP262170 DXL262170 EHH262170 ERD262170 FAZ262170 FKV262170 FUR262170 GEN262170 GOJ262170 GYF262170 HIB262170 HRX262170 IBT262170 ILP262170 IVL262170 JFH262170 JPD262170 JYZ262170 KIV262170 KSR262170 LCN262170 LMJ262170 LWF262170 MGB262170 MPX262170 MZT262170 NJP262170 NTL262170 ODH262170 OND262170 OWZ262170 PGV262170 PQR262170 QAN262170 QKJ262170 QUF262170 REB262170 RNX262170 RXT262170 SHP262170 SRL262170 TBH262170 TLD262170 TUZ262170 UEV262170 UOR262170 UYN262170 VIJ262170 VSF262170 WCB262170 WLX262170 WVT262170 L327706 JH327706 TD327706 ACZ327706 AMV327706 AWR327706 BGN327706 BQJ327706 CAF327706 CKB327706 CTX327706 DDT327706 DNP327706 DXL327706 EHH327706 ERD327706 FAZ327706 FKV327706 FUR327706 GEN327706 GOJ327706 GYF327706 HIB327706 HRX327706 IBT327706 ILP327706 IVL327706 JFH327706 JPD327706 JYZ327706 KIV327706 KSR327706 LCN327706 LMJ327706 LWF327706 MGB327706 MPX327706 MZT327706 NJP327706 NTL327706 ODH327706 OND327706 OWZ327706 PGV327706 PQR327706 QAN327706 QKJ327706 QUF327706 REB327706 RNX327706 RXT327706 SHP327706 SRL327706 TBH327706 TLD327706 TUZ327706 UEV327706 UOR327706 UYN327706 VIJ327706 VSF327706 WCB327706 WLX327706 WVT327706 L393242 JH393242 TD393242 ACZ393242 AMV393242 AWR393242 BGN393242 BQJ393242 CAF393242 CKB393242 CTX393242 DDT393242 DNP393242 DXL393242 EHH393242 ERD393242 FAZ393242 FKV393242 FUR393242 GEN393242 GOJ393242 GYF393242 HIB393242 HRX393242 IBT393242 ILP393242 IVL393242 JFH393242 JPD393242 JYZ393242 KIV393242 KSR393242 LCN393242 LMJ393242 LWF393242 MGB393242 MPX393242 MZT393242 NJP393242 NTL393242 ODH393242 OND393242 OWZ393242 PGV393242 PQR393242 QAN393242 QKJ393242 QUF393242 REB393242 RNX393242 RXT393242 SHP393242 SRL393242 TBH393242 TLD393242 TUZ393242 UEV393242 UOR393242 UYN393242 VIJ393242 VSF393242 WCB393242 WLX393242 WVT393242 L458778 JH458778 TD458778 ACZ458778 AMV458778 AWR458778 BGN458778 BQJ458778 CAF458778 CKB458778 CTX458778 DDT458778 DNP458778 DXL458778 EHH458778 ERD458778 FAZ458778 FKV458778 FUR458778 GEN458778 GOJ458778 GYF458778 HIB458778 HRX458778 IBT458778 ILP458778 IVL458778 JFH458778 JPD458778 JYZ458778 KIV458778 KSR458778 LCN458778 LMJ458778 LWF458778 MGB458778 MPX458778 MZT458778 NJP458778 NTL458778 ODH458778 OND458778 OWZ458778 PGV458778 PQR458778 QAN458778 QKJ458778 QUF458778 REB458778 RNX458778 RXT458778 SHP458778 SRL458778 TBH458778 TLD458778 TUZ458778 UEV458778 UOR458778 UYN458778 VIJ458778 VSF458778 WCB458778 WLX458778 WVT458778 L524314 JH524314 TD524314 ACZ524314 AMV524314 AWR524314 BGN524314 BQJ524314 CAF524314 CKB524314 CTX524314 DDT524314 DNP524314 DXL524314 EHH524314 ERD524314 FAZ524314 FKV524314 FUR524314 GEN524314 GOJ524314 GYF524314 HIB524314 HRX524314 IBT524314 ILP524314 IVL524314 JFH524314 JPD524314 JYZ524314 KIV524314 KSR524314 LCN524314 LMJ524314 LWF524314 MGB524314 MPX524314 MZT524314 NJP524314 NTL524314 ODH524314 OND524314 OWZ524314 PGV524314 PQR524314 QAN524314 QKJ524314 QUF524314 REB524314 RNX524314 RXT524314 SHP524314 SRL524314 TBH524314 TLD524314 TUZ524314 UEV524314 UOR524314 UYN524314 VIJ524314 VSF524314 WCB524314 WLX524314 WVT524314 L589850 JH589850 TD589850 ACZ589850 AMV589850 AWR589850 BGN589850 BQJ589850 CAF589850 CKB589850 CTX589850 DDT589850 DNP589850 DXL589850 EHH589850 ERD589850 FAZ589850 FKV589850 FUR589850 GEN589850 GOJ589850 GYF589850 HIB589850 HRX589850 IBT589850 ILP589850 IVL589850 JFH589850 JPD589850 JYZ589850 KIV589850 KSR589850 LCN589850 LMJ589850 LWF589850 MGB589850 MPX589850 MZT589850 NJP589850 NTL589850 ODH589850 OND589850 OWZ589850 PGV589850 PQR589850 QAN589850 QKJ589850 QUF589850 REB589850 RNX589850 RXT589850 SHP589850 SRL589850 TBH589850 TLD589850 TUZ589850 UEV589850 UOR589850 UYN589850 VIJ589850 VSF589850 WCB589850 WLX589850 WVT589850 L655386 JH655386 TD655386 ACZ655386 AMV655386 AWR655386 BGN655386 BQJ655386 CAF655386 CKB655386 CTX655386 DDT655386 DNP655386 DXL655386 EHH655386 ERD655386 FAZ655386 FKV655386 FUR655386 GEN655386 GOJ655386 GYF655386 HIB655386 HRX655386 IBT655386 ILP655386 IVL655386 JFH655386 JPD655386 JYZ655386 KIV655386 KSR655386 LCN655386 LMJ655386 LWF655386 MGB655386 MPX655386 MZT655386 NJP655386 NTL655386 ODH655386 OND655386 OWZ655386 PGV655386 PQR655386 QAN655386 QKJ655386 QUF655386 REB655386 RNX655386 RXT655386 SHP655386 SRL655386 TBH655386 TLD655386 TUZ655386 UEV655386 UOR655386 UYN655386 VIJ655386 VSF655386 WCB655386 WLX655386 WVT655386 L720922 JH720922 TD720922 ACZ720922 AMV720922 AWR720922 BGN720922 BQJ720922 CAF720922 CKB720922 CTX720922 DDT720922 DNP720922 DXL720922 EHH720922 ERD720922 FAZ720922 FKV720922 FUR720922 GEN720922 GOJ720922 GYF720922 HIB720922 HRX720922 IBT720922 ILP720922 IVL720922 JFH720922 JPD720922 JYZ720922 KIV720922 KSR720922 LCN720922 LMJ720922 LWF720922 MGB720922 MPX720922 MZT720922 NJP720922 NTL720922 ODH720922 OND720922 OWZ720922 PGV720922 PQR720922 QAN720922 QKJ720922 QUF720922 REB720922 RNX720922 RXT720922 SHP720922 SRL720922 TBH720922 TLD720922 TUZ720922 UEV720922 UOR720922 UYN720922 VIJ720922 VSF720922 WCB720922 WLX720922 WVT720922 L786458 JH786458 TD786458 ACZ786458 AMV786458 AWR786458 BGN786458 BQJ786458 CAF786458 CKB786458 CTX786458 DDT786458 DNP786458 DXL786458 EHH786458 ERD786458 FAZ786458 FKV786458 FUR786458 GEN786458 GOJ786458 GYF786458 HIB786458 HRX786458 IBT786458 ILP786458 IVL786458 JFH786458 JPD786458 JYZ786458 KIV786458 KSR786458 LCN786458 LMJ786458 LWF786458 MGB786458 MPX786458 MZT786458 NJP786458 NTL786458 ODH786458 OND786458 OWZ786458 PGV786458 PQR786458 QAN786458 QKJ786458 QUF786458 REB786458 RNX786458 RXT786458 SHP786458 SRL786458 TBH786458 TLD786458 TUZ786458 UEV786458 UOR786458 UYN786458 VIJ786458 VSF786458 WCB786458 WLX786458 WVT786458 L851994 JH851994 TD851994 ACZ851994 AMV851994 AWR851994 BGN851994 BQJ851994 CAF851994 CKB851994 CTX851994 DDT851994 DNP851994 DXL851994 EHH851994 ERD851994 FAZ851994 FKV851994 FUR851994 GEN851994 GOJ851994 GYF851994 HIB851994 HRX851994 IBT851994 ILP851994 IVL851994 JFH851994 JPD851994 JYZ851994 KIV851994 KSR851994 LCN851994 LMJ851994 LWF851994 MGB851994 MPX851994 MZT851994 NJP851994 NTL851994 ODH851994 OND851994 OWZ851994 PGV851994 PQR851994 QAN851994 QKJ851994 QUF851994 REB851994 RNX851994 RXT851994 SHP851994 SRL851994 TBH851994 TLD851994 TUZ851994 UEV851994 UOR851994 UYN851994 VIJ851994 VSF851994 WCB851994 WLX851994 WVT851994 L917530 JH917530 TD917530 ACZ917530 AMV917530 AWR917530 BGN917530 BQJ917530 CAF917530 CKB917530 CTX917530 DDT917530 DNP917530 DXL917530 EHH917530 ERD917530 FAZ917530 FKV917530 FUR917530 GEN917530 GOJ917530 GYF917530 HIB917530 HRX917530 IBT917530 ILP917530 IVL917530 JFH917530 JPD917530 JYZ917530 KIV917530 KSR917530 LCN917530 LMJ917530 LWF917530 MGB917530 MPX917530 MZT917530 NJP917530 NTL917530 ODH917530 OND917530 OWZ917530 PGV917530 PQR917530 QAN917530 QKJ917530 QUF917530 REB917530 RNX917530 RXT917530 SHP917530 SRL917530 TBH917530 TLD917530 TUZ917530 UEV917530 UOR917530 UYN917530 VIJ917530 VSF917530 WCB917530 WLX917530 WVT917530 L983066 JH983066 TD983066 ACZ983066 AMV983066 AWR983066 BGN983066 BQJ983066 CAF983066 CKB983066 CTX983066 DDT983066 DNP983066 DXL983066 EHH983066 ERD983066 FAZ983066 FKV983066 FUR983066 GEN983066 GOJ983066 GYF983066 HIB983066 HRX983066 IBT983066 ILP983066 IVL983066 JFH983066 JPD983066 JYZ983066 KIV983066 KSR983066 LCN983066 LMJ983066 LWF983066 MGB983066 MPX983066 MZT983066 NJP983066 NTL983066 ODH983066 OND983066 OWZ983066 PGV983066 PQR983066 QAN983066 QKJ983066 QUF983066 REB983066 RNX983066 RXT983066 SHP983066 SRL983066 TBH983066 TLD983066 TUZ983066 UEV983066 UOR983066 UYN983066 VIJ983066 VSF983066 WCB983066 WLX983066 WVT983066" xr:uid="{F5B05F26-D919-46BC-9085-D91A7E8EF763}">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JA6 SW6 ACS6 AMO6 AWK6 BGG6 BQC6 BZY6 CJU6 CTQ6 DDM6 DNI6 DXE6 EHA6 EQW6 FAS6 FKO6 FUK6 GEG6 GOC6 GXY6 HHU6 HRQ6 IBM6 ILI6 IVE6 JFA6 JOW6 JYS6 KIO6 KSK6 LCG6 LMC6 LVY6 MFU6 MPQ6 MZM6 NJI6 NTE6 ODA6 OMW6 OWS6 PGO6 PQK6 QAG6 QKC6 QTY6 RDU6 RNQ6 RXM6 SHI6 SRE6 TBA6 TKW6 TUS6 UEO6 UOK6 UYG6 VIC6 VRY6 WBU6 WLQ6 WVM6 E65560 JA65560 SW65560 ACS65560 AMO65560 AWK65560 BGG65560 BQC65560 BZY65560 CJU65560 CTQ65560 DDM65560 DNI65560 DXE65560 EHA65560 EQW65560 FAS65560 FKO65560 FUK65560 GEG65560 GOC65560 GXY65560 HHU65560 HRQ65560 IBM65560 ILI65560 IVE65560 JFA65560 JOW65560 JYS65560 KIO65560 KSK65560 LCG65560 LMC65560 LVY65560 MFU65560 MPQ65560 MZM65560 NJI65560 NTE65560 ODA65560 OMW65560 OWS65560 PGO65560 PQK65560 QAG65560 QKC65560 QTY65560 RDU65560 RNQ65560 RXM65560 SHI65560 SRE65560 TBA65560 TKW65560 TUS65560 UEO65560 UOK65560 UYG65560 VIC65560 VRY65560 WBU65560 WLQ65560 WVM65560 E131096 JA131096 SW131096 ACS131096 AMO131096 AWK131096 BGG131096 BQC131096 BZY131096 CJU131096 CTQ131096 DDM131096 DNI131096 DXE131096 EHA131096 EQW131096 FAS131096 FKO131096 FUK131096 GEG131096 GOC131096 GXY131096 HHU131096 HRQ131096 IBM131096 ILI131096 IVE131096 JFA131096 JOW131096 JYS131096 KIO131096 KSK131096 LCG131096 LMC131096 LVY131096 MFU131096 MPQ131096 MZM131096 NJI131096 NTE131096 ODA131096 OMW131096 OWS131096 PGO131096 PQK131096 QAG131096 QKC131096 QTY131096 RDU131096 RNQ131096 RXM131096 SHI131096 SRE131096 TBA131096 TKW131096 TUS131096 UEO131096 UOK131096 UYG131096 VIC131096 VRY131096 WBU131096 WLQ131096 WVM131096 E196632 JA196632 SW196632 ACS196632 AMO196632 AWK196632 BGG196632 BQC196632 BZY196632 CJU196632 CTQ196632 DDM196632 DNI196632 DXE196632 EHA196632 EQW196632 FAS196632 FKO196632 FUK196632 GEG196632 GOC196632 GXY196632 HHU196632 HRQ196632 IBM196632 ILI196632 IVE196632 JFA196632 JOW196632 JYS196632 KIO196632 KSK196632 LCG196632 LMC196632 LVY196632 MFU196632 MPQ196632 MZM196632 NJI196632 NTE196632 ODA196632 OMW196632 OWS196632 PGO196632 PQK196632 QAG196632 QKC196632 QTY196632 RDU196632 RNQ196632 RXM196632 SHI196632 SRE196632 TBA196632 TKW196632 TUS196632 UEO196632 UOK196632 UYG196632 VIC196632 VRY196632 WBU196632 WLQ196632 WVM196632 E262168 JA262168 SW262168 ACS262168 AMO262168 AWK262168 BGG262168 BQC262168 BZY262168 CJU262168 CTQ262168 DDM262168 DNI262168 DXE262168 EHA262168 EQW262168 FAS262168 FKO262168 FUK262168 GEG262168 GOC262168 GXY262168 HHU262168 HRQ262168 IBM262168 ILI262168 IVE262168 JFA262168 JOW262168 JYS262168 KIO262168 KSK262168 LCG262168 LMC262168 LVY262168 MFU262168 MPQ262168 MZM262168 NJI262168 NTE262168 ODA262168 OMW262168 OWS262168 PGO262168 PQK262168 QAG262168 QKC262168 QTY262168 RDU262168 RNQ262168 RXM262168 SHI262168 SRE262168 TBA262168 TKW262168 TUS262168 UEO262168 UOK262168 UYG262168 VIC262168 VRY262168 WBU262168 WLQ262168 WVM262168 E327704 JA327704 SW327704 ACS327704 AMO327704 AWK327704 BGG327704 BQC327704 BZY327704 CJU327704 CTQ327704 DDM327704 DNI327704 DXE327704 EHA327704 EQW327704 FAS327704 FKO327704 FUK327704 GEG327704 GOC327704 GXY327704 HHU327704 HRQ327704 IBM327704 ILI327704 IVE327704 JFA327704 JOW327704 JYS327704 KIO327704 KSK327704 LCG327704 LMC327704 LVY327704 MFU327704 MPQ327704 MZM327704 NJI327704 NTE327704 ODA327704 OMW327704 OWS327704 PGO327704 PQK327704 QAG327704 QKC327704 QTY327704 RDU327704 RNQ327704 RXM327704 SHI327704 SRE327704 TBA327704 TKW327704 TUS327704 UEO327704 UOK327704 UYG327704 VIC327704 VRY327704 WBU327704 WLQ327704 WVM327704 E393240 JA393240 SW393240 ACS393240 AMO393240 AWK393240 BGG393240 BQC393240 BZY393240 CJU393240 CTQ393240 DDM393240 DNI393240 DXE393240 EHA393240 EQW393240 FAS393240 FKO393240 FUK393240 GEG393240 GOC393240 GXY393240 HHU393240 HRQ393240 IBM393240 ILI393240 IVE393240 JFA393240 JOW393240 JYS393240 KIO393240 KSK393240 LCG393240 LMC393240 LVY393240 MFU393240 MPQ393240 MZM393240 NJI393240 NTE393240 ODA393240 OMW393240 OWS393240 PGO393240 PQK393240 QAG393240 QKC393240 QTY393240 RDU393240 RNQ393240 RXM393240 SHI393240 SRE393240 TBA393240 TKW393240 TUS393240 UEO393240 UOK393240 UYG393240 VIC393240 VRY393240 WBU393240 WLQ393240 WVM393240 E458776 JA458776 SW458776 ACS458776 AMO458776 AWK458776 BGG458776 BQC458776 BZY458776 CJU458776 CTQ458776 DDM458776 DNI458776 DXE458776 EHA458776 EQW458776 FAS458776 FKO458776 FUK458776 GEG458776 GOC458776 GXY458776 HHU458776 HRQ458776 IBM458776 ILI458776 IVE458776 JFA458776 JOW458776 JYS458776 KIO458776 KSK458776 LCG458776 LMC458776 LVY458776 MFU458776 MPQ458776 MZM458776 NJI458776 NTE458776 ODA458776 OMW458776 OWS458776 PGO458776 PQK458776 QAG458776 QKC458776 QTY458776 RDU458776 RNQ458776 RXM458776 SHI458776 SRE458776 TBA458776 TKW458776 TUS458776 UEO458776 UOK458776 UYG458776 VIC458776 VRY458776 WBU458776 WLQ458776 WVM458776 E524312 JA524312 SW524312 ACS524312 AMO524312 AWK524312 BGG524312 BQC524312 BZY524312 CJU524312 CTQ524312 DDM524312 DNI524312 DXE524312 EHA524312 EQW524312 FAS524312 FKO524312 FUK524312 GEG524312 GOC524312 GXY524312 HHU524312 HRQ524312 IBM524312 ILI524312 IVE524312 JFA524312 JOW524312 JYS524312 KIO524312 KSK524312 LCG524312 LMC524312 LVY524312 MFU524312 MPQ524312 MZM524312 NJI524312 NTE524312 ODA524312 OMW524312 OWS524312 PGO524312 PQK524312 QAG524312 QKC524312 QTY524312 RDU524312 RNQ524312 RXM524312 SHI524312 SRE524312 TBA524312 TKW524312 TUS524312 UEO524312 UOK524312 UYG524312 VIC524312 VRY524312 WBU524312 WLQ524312 WVM524312 E589848 JA589848 SW589848 ACS589848 AMO589848 AWK589848 BGG589848 BQC589848 BZY589848 CJU589848 CTQ589848 DDM589848 DNI589848 DXE589848 EHA589848 EQW589848 FAS589848 FKO589848 FUK589848 GEG589848 GOC589848 GXY589848 HHU589848 HRQ589848 IBM589848 ILI589848 IVE589848 JFA589848 JOW589848 JYS589848 KIO589848 KSK589848 LCG589848 LMC589848 LVY589848 MFU589848 MPQ589848 MZM589848 NJI589848 NTE589848 ODA589848 OMW589848 OWS589848 PGO589848 PQK589848 QAG589848 QKC589848 QTY589848 RDU589848 RNQ589848 RXM589848 SHI589848 SRE589848 TBA589848 TKW589848 TUS589848 UEO589848 UOK589848 UYG589848 VIC589848 VRY589848 WBU589848 WLQ589848 WVM589848 E655384 JA655384 SW655384 ACS655384 AMO655384 AWK655384 BGG655384 BQC655384 BZY655384 CJU655384 CTQ655384 DDM655384 DNI655384 DXE655384 EHA655384 EQW655384 FAS655384 FKO655384 FUK655384 GEG655384 GOC655384 GXY655384 HHU655384 HRQ655384 IBM655384 ILI655384 IVE655384 JFA655384 JOW655384 JYS655384 KIO655384 KSK655384 LCG655384 LMC655384 LVY655384 MFU655384 MPQ655384 MZM655384 NJI655384 NTE655384 ODA655384 OMW655384 OWS655384 PGO655384 PQK655384 QAG655384 QKC655384 QTY655384 RDU655384 RNQ655384 RXM655384 SHI655384 SRE655384 TBA655384 TKW655384 TUS655384 UEO655384 UOK655384 UYG655384 VIC655384 VRY655384 WBU655384 WLQ655384 WVM655384 E720920 JA720920 SW720920 ACS720920 AMO720920 AWK720920 BGG720920 BQC720920 BZY720920 CJU720920 CTQ720920 DDM720920 DNI720920 DXE720920 EHA720920 EQW720920 FAS720920 FKO720920 FUK720920 GEG720920 GOC720920 GXY720920 HHU720920 HRQ720920 IBM720920 ILI720920 IVE720920 JFA720920 JOW720920 JYS720920 KIO720920 KSK720920 LCG720920 LMC720920 LVY720920 MFU720920 MPQ720920 MZM720920 NJI720920 NTE720920 ODA720920 OMW720920 OWS720920 PGO720920 PQK720920 QAG720920 QKC720920 QTY720920 RDU720920 RNQ720920 RXM720920 SHI720920 SRE720920 TBA720920 TKW720920 TUS720920 UEO720920 UOK720920 UYG720920 VIC720920 VRY720920 WBU720920 WLQ720920 WVM720920 E786456 JA786456 SW786456 ACS786456 AMO786456 AWK786456 BGG786456 BQC786456 BZY786456 CJU786456 CTQ786456 DDM786456 DNI786456 DXE786456 EHA786456 EQW786456 FAS786456 FKO786456 FUK786456 GEG786456 GOC786456 GXY786456 HHU786456 HRQ786456 IBM786456 ILI786456 IVE786456 JFA786456 JOW786456 JYS786456 KIO786456 KSK786456 LCG786456 LMC786456 LVY786456 MFU786456 MPQ786456 MZM786456 NJI786456 NTE786456 ODA786456 OMW786456 OWS786456 PGO786456 PQK786456 QAG786456 QKC786456 QTY786456 RDU786456 RNQ786456 RXM786456 SHI786456 SRE786456 TBA786456 TKW786456 TUS786456 UEO786456 UOK786456 UYG786456 VIC786456 VRY786456 WBU786456 WLQ786456 WVM786456 E851992 JA851992 SW851992 ACS851992 AMO851992 AWK851992 BGG851992 BQC851992 BZY851992 CJU851992 CTQ851992 DDM851992 DNI851992 DXE851992 EHA851992 EQW851992 FAS851992 FKO851992 FUK851992 GEG851992 GOC851992 GXY851992 HHU851992 HRQ851992 IBM851992 ILI851992 IVE851992 JFA851992 JOW851992 JYS851992 KIO851992 KSK851992 LCG851992 LMC851992 LVY851992 MFU851992 MPQ851992 MZM851992 NJI851992 NTE851992 ODA851992 OMW851992 OWS851992 PGO851992 PQK851992 QAG851992 QKC851992 QTY851992 RDU851992 RNQ851992 RXM851992 SHI851992 SRE851992 TBA851992 TKW851992 TUS851992 UEO851992 UOK851992 UYG851992 VIC851992 VRY851992 WBU851992 WLQ851992 WVM851992 E917528 JA917528 SW917528 ACS917528 AMO917528 AWK917528 BGG917528 BQC917528 BZY917528 CJU917528 CTQ917528 DDM917528 DNI917528 DXE917528 EHA917528 EQW917528 FAS917528 FKO917528 FUK917528 GEG917528 GOC917528 GXY917528 HHU917528 HRQ917528 IBM917528 ILI917528 IVE917528 JFA917528 JOW917528 JYS917528 KIO917528 KSK917528 LCG917528 LMC917528 LVY917528 MFU917528 MPQ917528 MZM917528 NJI917528 NTE917528 ODA917528 OMW917528 OWS917528 PGO917528 PQK917528 QAG917528 QKC917528 QTY917528 RDU917528 RNQ917528 RXM917528 SHI917528 SRE917528 TBA917528 TKW917528 TUS917528 UEO917528 UOK917528 UYG917528 VIC917528 VRY917528 WBU917528 WLQ917528 WVM917528 E983064 JA983064 SW983064 ACS983064 AMO983064 AWK983064 BGG983064 BQC983064 BZY983064 CJU983064 CTQ983064 DDM983064 DNI983064 DXE983064 EHA983064 EQW983064 FAS983064 FKO983064 FUK983064 GEG983064 GOC983064 GXY983064 HHU983064 HRQ983064 IBM983064 ILI983064 IVE983064 JFA983064 JOW983064 JYS983064 KIO983064 KSK983064 LCG983064 LMC983064 LVY983064 MFU983064 MPQ983064 MZM983064 NJI983064 NTE983064 ODA983064 OMW983064 OWS983064 PGO983064 PQK983064 QAG983064 QKC983064 QTY983064 RDU983064 RNQ983064 RXM983064 SHI983064 SRE983064 TBA983064 TKW983064 TUS983064 UEO983064 UOK983064 UYG983064 VIC983064 VRY983064 WBU983064 WLQ983064 WVM983064" xr:uid="{D94C7720-559C-4579-A7EC-31496E09C189}">
      <formula1>"SŽDC s.o., Ostatní"</formula1>
    </dataValidation>
  </dataValidations>
  <pageMargins left="0.7" right="0.7" top="0.78740157499999996" bottom="0.78740157499999996"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Rekapitulace ceny</vt:lpstr>
      <vt:lpstr>Požadavky na výkon a fukci P+R</vt:lpstr>
      <vt:lpstr>Všeobecný objekt</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Kára Štěpán</cp:lastModifiedBy>
  <dcterms:created xsi:type="dcterms:W3CDTF">2022-06-07T08:27:08Z</dcterms:created>
  <dcterms:modified xsi:type="dcterms:W3CDTF">2024-12-17T08:09:11Z</dcterms:modified>
</cp:coreProperties>
</file>